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na-fbp-fo\Desktop\0503127\127 2024 01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ГР'!$M$121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DX46" i="1"/>
  <c r="EK46" i="1" s="1"/>
  <c r="EX46" i="1"/>
  <c r="DX47" i="1"/>
  <c r="EK47" i="1" s="1"/>
  <c r="EX47" i="1"/>
  <c r="DX48" i="1"/>
  <c r="EK48" i="1"/>
  <c r="EX48" i="1"/>
  <c r="DX49" i="1"/>
  <c r="EK49" i="1" s="1"/>
  <c r="DX50" i="1"/>
  <c r="EK50" i="1" s="1"/>
  <c r="EX50" i="1"/>
  <c r="DX51" i="1"/>
  <c r="EK51" i="1" s="1"/>
  <c r="EX51" i="1"/>
  <c r="DX52" i="1"/>
  <c r="EK52" i="1"/>
  <c r="EX52" i="1"/>
  <c r="DX53" i="1"/>
  <c r="EK53" i="1" s="1"/>
  <c r="DX54" i="1"/>
  <c r="EK54" i="1" s="1"/>
  <c r="EX54" i="1"/>
  <c r="DX55" i="1"/>
  <c r="EK55" i="1" s="1"/>
  <c r="EX55" i="1"/>
  <c r="DX56" i="1"/>
  <c r="EK56" i="1"/>
  <c r="EX56" i="1"/>
  <c r="DX57" i="1"/>
  <c r="EK57" i="1" s="1"/>
  <c r="DX58" i="1"/>
  <c r="EK58" i="1" s="1"/>
  <c r="EX58" i="1"/>
  <c r="DX59" i="1"/>
  <c r="EK59" i="1" s="1"/>
  <c r="EX59" i="1"/>
  <c r="DX60" i="1"/>
  <c r="EK60" i="1" s="1"/>
  <c r="EX60" i="1"/>
  <c r="DX61" i="1"/>
  <c r="EK61" i="1" s="1"/>
  <c r="DX62" i="1"/>
  <c r="EK62" i="1" s="1"/>
  <c r="EX62" i="1"/>
  <c r="DX63" i="1"/>
  <c r="EK63" i="1" s="1"/>
  <c r="EX63" i="1"/>
  <c r="DX64" i="1"/>
  <c r="EK64" i="1"/>
  <c r="EX64" i="1"/>
  <c r="DX65" i="1"/>
  <c r="EK65" i="1" s="1"/>
  <c r="DX66" i="1"/>
  <c r="EK66" i="1" s="1"/>
  <c r="EX66" i="1"/>
  <c r="DX67" i="1"/>
  <c r="EK67" i="1" s="1"/>
  <c r="EX67" i="1"/>
  <c r="DX68" i="1"/>
  <c r="EK68" i="1" s="1"/>
  <c r="EX68" i="1"/>
  <c r="DX69" i="1"/>
  <c r="EK69" i="1" s="1"/>
  <c r="DX70" i="1"/>
  <c r="EK70" i="1" s="1"/>
  <c r="EX70" i="1"/>
  <c r="DX71" i="1"/>
  <c r="EK71" i="1" s="1"/>
  <c r="EX71" i="1"/>
  <c r="DX72" i="1"/>
  <c r="EK72" i="1"/>
  <c r="EX72" i="1"/>
  <c r="DX73" i="1"/>
  <c r="EK73" i="1" s="1"/>
  <c r="DX74" i="1"/>
  <c r="EK74" i="1" s="1"/>
  <c r="EX74" i="1"/>
  <c r="DX75" i="1"/>
  <c r="EK75" i="1" s="1"/>
  <c r="EX75" i="1"/>
  <c r="DX76" i="1"/>
  <c r="EK76" i="1"/>
  <c r="EX76" i="1"/>
  <c r="DX77" i="1"/>
  <c r="EK77" i="1" s="1"/>
  <c r="DX78" i="1"/>
  <c r="EK78" i="1" s="1"/>
  <c r="EX78" i="1"/>
  <c r="DX79" i="1"/>
  <c r="EK79" i="1" s="1"/>
  <c r="EX79" i="1"/>
  <c r="DX80" i="1"/>
  <c r="EK80" i="1" s="1"/>
  <c r="EX80" i="1"/>
  <c r="DX81" i="1"/>
  <c r="EK81" i="1" s="1"/>
  <c r="DX82" i="1"/>
  <c r="EK82" i="1" s="1"/>
  <c r="EX82" i="1"/>
  <c r="DX83" i="1"/>
  <c r="EK83" i="1" s="1"/>
  <c r="EX83" i="1"/>
  <c r="DX84" i="1"/>
  <c r="EK84" i="1" s="1"/>
  <c r="EX84" i="1"/>
  <c r="DX85" i="1"/>
  <c r="EK85" i="1" s="1"/>
  <c r="EX85" i="1"/>
  <c r="DX86" i="1"/>
  <c r="EE98" i="1"/>
  <c r="ET98" i="1"/>
  <c r="EE99" i="1"/>
  <c r="ET99" i="1"/>
  <c r="EE100" i="1"/>
  <c r="ET100" i="1"/>
  <c r="EE101" i="1"/>
  <c r="ET101" i="1"/>
  <c r="EE102" i="1"/>
  <c r="ET102" i="1"/>
  <c r="EE103" i="1"/>
  <c r="ET103" i="1"/>
  <c r="EE104" i="1"/>
  <c r="EE105" i="1"/>
  <c r="EE106" i="1"/>
  <c r="EE107" i="1"/>
  <c r="EE108" i="1"/>
  <c r="EE109" i="1"/>
  <c r="EE110" i="1"/>
  <c r="EE111" i="1"/>
  <c r="EE112" i="1"/>
  <c r="EX81" i="1" l="1"/>
  <c r="EX77" i="1"/>
  <c r="EX73" i="1"/>
  <c r="EX69" i="1"/>
  <c r="EX65" i="1"/>
  <c r="EX61" i="1"/>
  <c r="EX57" i="1"/>
  <c r="EX53" i="1"/>
  <c r="EX49" i="1"/>
</calcChain>
</file>

<file path=xl/sharedStrings.xml><?xml version="1.0" encoding="utf-8"?>
<sst xmlns="http://schemas.openxmlformats.org/spreadsheetml/2006/main" count="192" uniqueCount="153">
  <si>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</si>
  <si>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</si>
  <si>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</si>
  <si>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</si>
  <si>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</si>
  <si>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</si>
  <si>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</si>
  <si>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</si>
  <si>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</si>
  <si>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</si>
  <si>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</si>
  <si>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</si>
  <si>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</si>
  <si>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</si>
  <si>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</si>
  <si>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</si>
  <si>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01.02.2024 г.</t>
  </si>
  <si>
    <t>07.02.2024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</si>
  <si>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</si>
  <si>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</si>
  <si>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</si>
  <si>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</si>
  <si>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</si>
  <si>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</si>
  <si>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</si>
  <si>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</si>
  <si>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</si>
  <si>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</si>
  <si>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</si>
  <si>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</si>
  <si>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</si>
  <si>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</si>
  <si>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</si>
  <si>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</si>
  <si>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</si>
  <si>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</si>
  <si>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</si>
  <si>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</si>
  <si>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</si>
  <si>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</si>
  <si>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</si>
  <si>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</si>
  <si>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</si>
  <si>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</si>
  <si>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</si>
  <si>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</si>
  <si>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Средства самообложения граждан, зачисляемые в бюджеты сельских поселений</t>
  </si>
  <si>
    <t>29211714030100000150155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</si>
  <si>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</si>
  <si>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29220216001100000150151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</si>
  <si>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</si>
  <si>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29220235118100000150151</t>
  </si>
  <si>
    <t>Прочие межбюджетные трансферты, передаваемые бюджетам сельских поселений</t>
  </si>
  <si>
    <t>29220249999100000150151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</si>
  <si>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</si>
  <si>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</si>
  <si>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</si>
  <si>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</si>
  <si>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</si>
  <si>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</si>
  <si>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</si>
  <si>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</si>
  <si>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</si>
  <si>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</si>
  <si>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</si>
  <si>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</si>
  <si>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13001029900002030121211</t>
  </si>
  <si>
    <t>Начисления на выплаты по оплате труда</t>
  </si>
  <si>
    <t>13001029900002030129213</t>
  </si>
  <si>
    <t>Работы, услуги по содержанию имущества</t>
  </si>
  <si>
    <t>13001046710010990244225</t>
  </si>
  <si>
    <t>13001049900002040121211</t>
  </si>
  <si>
    <t>13001049900002040129213</t>
  </si>
  <si>
    <t>Услуги связи</t>
  </si>
  <si>
    <t>13001049900002040244221</t>
  </si>
  <si>
    <t>Коммунальные услуги</t>
  </si>
  <si>
    <t>13001049900002040244223</t>
  </si>
  <si>
    <t>13001049900002040244225</t>
  </si>
  <si>
    <t>Прочие работы, услуги</t>
  </si>
  <si>
    <t>13001049900002040244226</t>
  </si>
  <si>
    <t>Страхование</t>
  </si>
  <si>
    <t>13001049900002040244227</t>
  </si>
  <si>
    <t>Увеличение стоимости горюче-смазочных материалов</t>
  </si>
  <si>
    <t>13001049900002040244343</t>
  </si>
  <si>
    <t>Увеличение стоимости прочих оборотных запасов (материалов)</t>
  </si>
  <si>
    <t>13001049900002040244346</t>
  </si>
  <si>
    <t>13001049900002040247223</t>
  </si>
  <si>
    <t>Налоги, пошлины и сборы</t>
  </si>
  <si>
    <t>13001049900002040852291</t>
  </si>
  <si>
    <t>Расходы</t>
  </si>
  <si>
    <t>13001119900007411870200</t>
  </si>
  <si>
    <t>13001139900002950851291</t>
  </si>
  <si>
    <t>13001139900092030244225</t>
  </si>
  <si>
    <t>13001139900092030244227</t>
  </si>
  <si>
    <t>13001139900092030852291</t>
  </si>
  <si>
    <t>13001139900092410244227</t>
  </si>
  <si>
    <t>13001139900097080244226</t>
  </si>
  <si>
    <t>13002039900151180121211</t>
  </si>
  <si>
    <t>13002039900151180129213</t>
  </si>
  <si>
    <t>13002039900151180244346</t>
  </si>
  <si>
    <t>13004069900090430244225</t>
  </si>
  <si>
    <t>Транспортные услуги</t>
  </si>
  <si>
    <t>13004127900003150244222</t>
  </si>
  <si>
    <t>13005039900078010244226</t>
  </si>
  <si>
    <t>13005039900078010247223</t>
  </si>
  <si>
    <t>13005039900078040244223</t>
  </si>
  <si>
    <t>13005039900078050244222</t>
  </si>
  <si>
    <t>13005039900078050244226</t>
  </si>
  <si>
    <t>13005039900078050244343</t>
  </si>
  <si>
    <t>Увеличение стоимости строительных материалов</t>
  </si>
  <si>
    <t>13005039900078050244344</t>
  </si>
  <si>
    <t>13005039900078050244346</t>
  </si>
  <si>
    <t>13007078830121450244226</t>
  </si>
  <si>
    <t>Увеличение стоимости прочих материальных запасов однократного применения</t>
  </si>
  <si>
    <t>13008010840144091244349</t>
  </si>
  <si>
    <t>13008010840144091851291</t>
  </si>
  <si>
    <t>Перечисления другим бюджетам бюджетной системы Российской Федерации</t>
  </si>
  <si>
    <t>13014039900020860521251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</si>
  <si>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</si>
  <si>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</si>
  <si>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</si>
  <si>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</si>
  <si>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</si>
  <si>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</si>
  <si>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</si>
  <si>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</si>
  <si>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</si>
  <si>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</si>
  <si>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</si>
  <si>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</si>
  <si>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</si>
  <si>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</si>
  <si>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</si>
  <si>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</si>
  <si>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</si>
  <si>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</si>
  <si>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</si>
  <si>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</si>
  <si>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</si>
  <si>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</si>
  <si>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</si>
  <si>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</si>
  <si>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</si>
  <si>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</si>
  <si>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</si>
  <si>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</si>
  <si>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</si>
  <si>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</si>
  <si>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</si>
  <si>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</si>
  <si>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</si>
  <si>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 xml:space="preserve">Исполнительный комитет Вахитовского сельского поселения Азнакаевского муниципального района РТ </t>
  </si>
  <si>
    <t>бюджет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</si>
</sst>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2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1"/>
      <c r="ES4" s="1"/>
      <c r="ET4" s="67" t="s">
        <v>4</v>
      </c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6" t="s">
        <v>6</v>
      </c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9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0" t="s">
        <v>16</v>
      </c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0" t="s">
        <v>17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98"/>
    </row>
    <row r="7" spans="1:166" ht="15" customHeight="1" x14ac:dyDescent="0.2">
      <c r="A7" s="102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"/>
      <c r="BD7" s="1"/>
      <c r="BE7" s="105" t="s">
        <v>151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2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104"/>
    </row>
    <row r="8" spans="1:166" ht="1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0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5"/>
    </row>
    <row r="9" spans="1:166" ht="15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0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8" t="s">
        <v>152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9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9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9">
        <v>383</v>
      </c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7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3" t="s">
        <v>18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7" t="s">
        <v>19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82"/>
      <c r="AN16" s="76" t="s">
        <v>20</v>
      </c>
      <c r="AO16" s="77"/>
      <c r="AP16" s="77"/>
      <c r="AQ16" s="77"/>
      <c r="AR16" s="77"/>
      <c r="AS16" s="82"/>
      <c r="AT16" s="76" t="s">
        <v>21</v>
      </c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82"/>
      <c r="BJ16" s="76" t="s">
        <v>22</v>
      </c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82"/>
      <c r="CF16" s="73" t="s">
        <v>23</v>
      </c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5"/>
      <c r="ET16" s="76" t="s">
        <v>24</v>
      </c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8"/>
    </row>
    <row r="17" spans="1:166" ht="57.75" customHeight="1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3"/>
      <c r="AN17" s="79"/>
      <c r="AO17" s="80"/>
      <c r="AP17" s="80"/>
      <c r="AQ17" s="80"/>
      <c r="AR17" s="80"/>
      <c r="AS17" s="83"/>
      <c r="AT17" s="79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3"/>
      <c r="BJ17" s="79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3"/>
      <c r="CF17" s="74" t="s">
        <v>25</v>
      </c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5"/>
      <c r="CW17" s="73" t="s">
        <v>26</v>
      </c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5"/>
      <c r="DN17" s="73" t="s">
        <v>27</v>
      </c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5"/>
      <c r="EE17" s="73" t="s">
        <v>28</v>
      </c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5"/>
      <c r="ET17" s="79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1"/>
    </row>
    <row r="18" spans="1:166" ht="12" customHeight="1" x14ac:dyDescent="0.2">
      <c r="A18" s="70">
        <v>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1"/>
      <c r="AN18" s="67">
        <v>2</v>
      </c>
      <c r="AO18" s="68"/>
      <c r="AP18" s="68"/>
      <c r="AQ18" s="68"/>
      <c r="AR18" s="68"/>
      <c r="AS18" s="69"/>
      <c r="AT18" s="67">
        <v>3</v>
      </c>
      <c r="AU18" s="68"/>
      <c r="AV18" s="68"/>
      <c r="AW18" s="68"/>
      <c r="AX18" s="68"/>
      <c r="AY18" s="68"/>
      <c r="AZ18" s="68"/>
      <c r="BA18" s="68"/>
      <c r="BB18" s="68"/>
      <c r="BC18" s="56"/>
      <c r="BD18" s="56"/>
      <c r="BE18" s="56"/>
      <c r="BF18" s="56"/>
      <c r="BG18" s="56"/>
      <c r="BH18" s="56"/>
      <c r="BI18" s="72"/>
      <c r="BJ18" s="67">
        <v>4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9"/>
      <c r="CF18" s="67">
        <v>5</v>
      </c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9"/>
      <c r="CW18" s="67">
        <v>6</v>
      </c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9"/>
      <c r="DN18" s="67">
        <v>7</v>
      </c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9"/>
      <c r="EE18" s="67">
        <v>8</v>
      </c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9"/>
      <c r="ET18" s="55">
        <v>9</v>
      </c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7"/>
    </row>
    <row r="19" spans="1:166" ht="15" customHeight="1" x14ac:dyDescent="0.2">
      <c r="A19" s="90" t="s">
        <v>29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60" t="s">
        <v>30</v>
      </c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2"/>
      <c r="BD19" s="63"/>
      <c r="BE19" s="63"/>
      <c r="BF19" s="63"/>
      <c r="BG19" s="63"/>
      <c r="BH19" s="63"/>
      <c r="BI19" s="64"/>
      <c r="BJ19" s="65">
        <v>2661478.7999999998</v>
      </c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>
        <v>358526.79</v>
      </c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>
        <f t="shared" ref="EE19:EE31" si="0">CF19+CW19+DN19</f>
        <v>358526.79</v>
      </c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>
        <f t="shared" ref="ET19:ET31" si="1">BJ19-EE19</f>
        <v>2302952.0099999998</v>
      </c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6"/>
    </row>
    <row r="20" spans="1:166" ht="15" customHeight="1" x14ac:dyDescent="0.2">
      <c r="A20" s="28" t="s">
        <v>31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37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9"/>
      <c r="BD20" s="31"/>
      <c r="BE20" s="31"/>
      <c r="BF20" s="31"/>
      <c r="BG20" s="31"/>
      <c r="BH20" s="31"/>
      <c r="BI20" s="32"/>
      <c r="BJ20" s="25">
        <v>2661478.7999999998</v>
      </c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>
        <v>358526.79</v>
      </c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2">
        <f t="shared" si="0"/>
        <v>358526.79</v>
      </c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4"/>
      <c r="ET20" s="25">
        <f t="shared" si="1"/>
        <v>2302952.0099999998</v>
      </c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6"/>
    </row>
    <row r="21" spans="1:166" ht="121.5" customHeight="1" x14ac:dyDescent="0.2">
      <c r="A21" s="92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9"/>
      <c r="AN21" s="37"/>
      <c r="AO21" s="38"/>
      <c r="AP21" s="38"/>
      <c r="AQ21" s="38"/>
      <c r="AR21" s="38"/>
      <c r="AS21" s="38"/>
      <c r="AT21" s="38" t="s">
        <v>33</v>
      </c>
      <c r="AU21" s="38"/>
      <c r="AV21" s="38"/>
      <c r="AW21" s="38"/>
      <c r="AX21" s="38"/>
      <c r="AY21" s="38"/>
      <c r="AZ21" s="38"/>
      <c r="BA21" s="38"/>
      <c r="BB21" s="38"/>
      <c r="BC21" s="39"/>
      <c r="BD21" s="31"/>
      <c r="BE21" s="31"/>
      <c r="BF21" s="31"/>
      <c r="BG21" s="31"/>
      <c r="BH21" s="31"/>
      <c r="BI21" s="32"/>
      <c r="BJ21" s="25">
        <v>141000</v>
      </c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>
        <v>747.24</v>
      </c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2">
        <f t="shared" si="0"/>
        <v>747.24</v>
      </c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4"/>
      <c r="ET21" s="25">
        <f t="shared" si="1"/>
        <v>140252.76</v>
      </c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6"/>
    </row>
    <row r="22" spans="1:166" ht="85.15" customHeight="1" x14ac:dyDescent="0.2">
      <c r="A22" s="88" t="s">
        <v>34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9"/>
      <c r="AN22" s="37"/>
      <c r="AO22" s="38"/>
      <c r="AP22" s="38"/>
      <c r="AQ22" s="38"/>
      <c r="AR22" s="38"/>
      <c r="AS22" s="38"/>
      <c r="AT22" s="38" t="s">
        <v>35</v>
      </c>
      <c r="AU22" s="38"/>
      <c r="AV22" s="38"/>
      <c r="AW22" s="38"/>
      <c r="AX22" s="38"/>
      <c r="AY22" s="38"/>
      <c r="AZ22" s="38"/>
      <c r="BA22" s="38"/>
      <c r="BB22" s="38"/>
      <c r="BC22" s="39"/>
      <c r="BD22" s="31"/>
      <c r="BE22" s="31"/>
      <c r="BF22" s="31"/>
      <c r="BG22" s="31"/>
      <c r="BH22" s="31"/>
      <c r="BI22" s="32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>
        <v>25.88</v>
      </c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2">
        <f t="shared" si="0"/>
        <v>25.88</v>
      </c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4"/>
      <c r="ET22" s="25">
        <f t="shared" si="1"/>
        <v>-25.88</v>
      </c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6"/>
    </row>
    <row r="23" spans="1:166" ht="48.6" customHeight="1" x14ac:dyDescent="0.2">
      <c r="A23" s="88" t="s">
        <v>36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9"/>
      <c r="AN23" s="37"/>
      <c r="AO23" s="38"/>
      <c r="AP23" s="38"/>
      <c r="AQ23" s="38"/>
      <c r="AR23" s="38"/>
      <c r="AS23" s="38"/>
      <c r="AT23" s="38" t="s">
        <v>37</v>
      </c>
      <c r="AU23" s="38"/>
      <c r="AV23" s="38"/>
      <c r="AW23" s="38"/>
      <c r="AX23" s="38"/>
      <c r="AY23" s="38"/>
      <c r="AZ23" s="38"/>
      <c r="BA23" s="38"/>
      <c r="BB23" s="38"/>
      <c r="BC23" s="39"/>
      <c r="BD23" s="31"/>
      <c r="BE23" s="31"/>
      <c r="BF23" s="31"/>
      <c r="BG23" s="31"/>
      <c r="BH23" s="31"/>
      <c r="BI23" s="32"/>
      <c r="BJ23" s="25">
        <v>17000</v>
      </c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2">
        <f t="shared" si="0"/>
        <v>0</v>
      </c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4"/>
      <c r="ET23" s="25">
        <f t="shared" si="1"/>
        <v>17000</v>
      </c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6"/>
    </row>
    <row r="24" spans="1:166" ht="97.15" customHeight="1" x14ac:dyDescent="0.2">
      <c r="A24" s="88" t="s">
        <v>38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9"/>
      <c r="AN24" s="37"/>
      <c r="AO24" s="38"/>
      <c r="AP24" s="38"/>
      <c r="AQ24" s="38"/>
      <c r="AR24" s="38"/>
      <c r="AS24" s="38"/>
      <c r="AT24" s="38" t="s">
        <v>39</v>
      </c>
      <c r="AU24" s="38"/>
      <c r="AV24" s="38"/>
      <c r="AW24" s="38"/>
      <c r="AX24" s="38"/>
      <c r="AY24" s="38"/>
      <c r="AZ24" s="38"/>
      <c r="BA24" s="38"/>
      <c r="BB24" s="38"/>
      <c r="BC24" s="39"/>
      <c r="BD24" s="31"/>
      <c r="BE24" s="31"/>
      <c r="BF24" s="31"/>
      <c r="BG24" s="31"/>
      <c r="BH24" s="31"/>
      <c r="BI24" s="32"/>
      <c r="BJ24" s="25">
        <v>191000</v>
      </c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>
        <v>2392.09</v>
      </c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2">
        <f t="shared" si="0"/>
        <v>2392.09</v>
      </c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4"/>
      <c r="ET24" s="25">
        <f t="shared" si="1"/>
        <v>188607.91</v>
      </c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6"/>
    </row>
    <row r="25" spans="1:166" ht="85.15" customHeight="1" x14ac:dyDescent="0.2">
      <c r="A25" s="88" t="s">
        <v>40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9"/>
      <c r="AN25" s="37"/>
      <c r="AO25" s="38"/>
      <c r="AP25" s="38"/>
      <c r="AQ25" s="38"/>
      <c r="AR25" s="38"/>
      <c r="AS25" s="38"/>
      <c r="AT25" s="38" t="s">
        <v>41</v>
      </c>
      <c r="AU25" s="38"/>
      <c r="AV25" s="38"/>
      <c r="AW25" s="38"/>
      <c r="AX25" s="38"/>
      <c r="AY25" s="38"/>
      <c r="AZ25" s="38"/>
      <c r="BA25" s="38"/>
      <c r="BB25" s="38"/>
      <c r="BC25" s="39"/>
      <c r="BD25" s="31"/>
      <c r="BE25" s="31"/>
      <c r="BF25" s="31"/>
      <c r="BG25" s="31"/>
      <c r="BH25" s="31"/>
      <c r="BI25" s="32"/>
      <c r="BJ25" s="25">
        <v>735000</v>
      </c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2">
        <f t="shared" si="0"/>
        <v>0</v>
      </c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4"/>
      <c r="ET25" s="25">
        <f t="shared" si="1"/>
        <v>735000</v>
      </c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6"/>
    </row>
    <row r="26" spans="1:166" ht="85.15" customHeight="1" x14ac:dyDescent="0.2">
      <c r="A26" s="88" t="s">
        <v>42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37"/>
      <c r="AO26" s="38"/>
      <c r="AP26" s="38"/>
      <c r="AQ26" s="38"/>
      <c r="AR26" s="38"/>
      <c r="AS26" s="38"/>
      <c r="AT26" s="38" t="s">
        <v>43</v>
      </c>
      <c r="AU26" s="38"/>
      <c r="AV26" s="38"/>
      <c r="AW26" s="38"/>
      <c r="AX26" s="38"/>
      <c r="AY26" s="38"/>
      <c r="AZ26" s="38"/>
      <c r="BA26" s="38"/>
      <c r="BB26" s="38"/>
      <c r="BC26" s="39"/>
      <c r="BD26" s="31"/>
      <c r="BE26" s="31"/>
      <c r="BF26" s="31"/>
      <c r="BG26" s="31"/>
      <c r="BH26" s="31"/>
      <c r="BI26" s="32"/>
      <c r="BJ26" s="25">
        <v>623000</v>
      </c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>
        <v>5792.58</v>
      </c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2">
        <f t="shared" si="0"/>
        <v>5792.58</v>
      </c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4"/>
      <c r="ET26" s="25">
        <f t="shared" si="1"/>
        <v>617207.42000000004</v>
      </c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6"/>
    </row>
    <row r="27" spans="1:166" ht="85.15" customHeight="1" x14ac:dyDescent="0.2">
      <c r="A27" s="88" t="s">
        <v>44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/>
      <c r="AN27" s="37"/>
      <c r="AO27" s="38"/>
      <c r="AP27" s="38"/>
      <c r="AQ27" s="38"/>
      <c r="AR27" s="38"/>
      <c r="AS27" s="38"/>
      <c r="AT27" s="38" t="s">
        <v>45</v>
      </c>
      <c r="AU27" s="38"/>
      <c r="AV27" s="38"/>
      <c r="AW27" s="38"/>
      <c r="AX27" s="38"/>
      <c r="AY27" s="38"/>
      <c r="AZ27" s="38"/>
      <c r="BA27" s="38"/>
      <c r="BB27" s="38"/>
      <c r="BC27" s="39"/>
      <c r="BD27" s="31"/>
      <c r="BE27" s="31"/>
      <c r="BF27" s="31"/>
      <c r="BG27" s="31"/>
      <c r="BH27" s="31"/>
      <c r="BI27" s="32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>
        <v>600</v>
      </c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2">
        <f t="shared" si="0"/>
        <v>600</v>
      </c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4"/>
      <c r="ET27" s="25">
        <f t="shared" si="1"/>
        <v>-600</v>
      </c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6"/>
    </row>
    <row r="28" spans="1:166" ht="36.4" customHeight="1" x14ac:dyDescent="0.2">
      <c r="A28" s="88" t="s">
        <v>46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9"/>
      <c r="AN28" s="37"/>
      <c r="AO28" s="38"/>
      <c r="AP28" s="38"/>
      <c r="AQ28" s="38"/>
      <c r="AR28" s="38"/>
      <c r="AS28" s="38"/>
      <c r="AT28" s="38" t="s">
        <v>47</v>
      </c>
      <c r="AU28" s="38"/>
      <c r="AV28" s="38"/>
      <c r="AW28" s="38"/>
      <c r="AX28" s="38"/>
      <c r="AY28" s="38"/>
      <c r="AZ28" s="38"/>
      <c r="BA28" s="38"/>
      <c r="BB28" s="38"/>
      <c r="BC28" s="39"/>
      <c r="BD28" s="31"/>
      <c r="BE28" s="31"/>
      <c r="BF28" s="31"/>
      <c r="BG28" s="31"/>
      <c r="BH28" s="31"/>
      <c r="BI28" s="32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>
        <v>235000</v>
      </c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2">
        <f t="shared" si="0"/>
        <v>235000</v>
      </c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4"/>
      <c r="ET28" s="25">
        <f t="shared" si="1"/>
        <v>-235000</v>
      </c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6"/>
    </row>
    <row r="29" spans="1:166" ht="36.4" customHeight="1" x14ac:dyDescent="0.2">
      <c r="A29" s="88" t="s">
        <v>48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9"/>
      <c r="AN29" s="37"/>
      <c r="AO29" s="38"/>
      <c r="AP29" s="38"/>
      <c r="AQ29" s="38"/>
      <c r="AR29" s="38"/>
      <c r="AS29" s="38"/>
      <c r="AT29" s="38" t="s">
        <v>49</v>
      </c>
      <c r="AU29" s="38"/>
      <c r="AV29" s="38"/>
      <c r="AW29" s="38"/>
      <c r="AX29" s="38"/>
      <c r="AY29" s="38"/>
      <c r="AZ29" s="38"/>
      <c r="BA29" s="38"/>
      <c r="BB29" s="38"/>
      <c r="BC29" s="39"/>
      <c r="BD29" s="31"/>
      <c r="BE29" s="31"/>
      <c r="BF29" s="31"/>
      <c r="BG29" s="31"/>
      <c r="BH29" s="31"/>
      <c r="BI29" s="32"/>
      <c r="BJ29" s="25">
        <v>759600</v>
      </c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>
        <v>75844</v>
      </c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2">
        <f t="shared" si="0"/>
        <v>75844</v>
      </c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4"/>
      <c r="ET29" s="25">
        <f t="shared" si="1"/>
        <v>683756</v>
      </c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6"/>
    </row>
    <row r="30" spans="1:166" ht="60.75" customHeight="1" x14ac:dyDescent="0.2">
      <c r="A30" s="88" t="s">
        <v>50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9"/>
      <c r="AN30" s="37"/>
      <c r="AO30" s="38"/>
      <c r="AP30" s="38"/>
      <c r="AQ30" s="38"/>
      <c r="AR30" s="38"/>
      <c r="AS30" s="38"/>
      <c r="AT30" s="38" t="s">
        <v>51</v>
      </c>
      <c r="AU30" s="38"/>
      <c r="AV30" s="38"/>
      <c r="AW30" s="38"/>
      <c r="AX30" s="38"/>
      <c r="AY30" s="38"/>
      <c r="AZ30" s="38"/>
      <c r="BA30" s="38"/>
      <c r="BB30" s="38"/>
      <c r="BC30" s="39"/>
      <c r="BD30" s="31"/>
      <c r="BE30" s="31"/>
      <c r="BF30" s="31"/>
      <c r="BG30" s="31"/>
      <c r="BH30" s="31"/>
      <c r="BI30" s="32"/>
      <c r="BJ30" s="25">
        <v>152500</v>
      </c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>
        <v>38125</v>
      </c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2">
        <f t="shared" si="0"/>
        <v>38125</v>
      </c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4"/>
      <c r="ET30" s="25">
        <f t="shared" si="1"/>
        <v>114375</v>
      </c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6"/>
    </row>
    <row r="31" spans="1:166" ht="36.4" customHeight="1" x14ac:dyDescent="0.2">
      <c r="A31" s="88" t="s">
        <v>52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9"/>
      <c r="AN31" s="37"/>
      <c r="AO31" s="38"/>
      <c r="AP31" s="38"/>
      <c r="AQ31" s="38"/>
      <c r="AR31" s="38"/>
      <c r="AS31" s="38"/>
      <c r="AT31" s="38" t="s">
        <v>53</v>
      </c>
      <c r="AU31" s="38"/>
      <c r="AV31" s="38"/>
      <c r="AW31" s="38"/>
      <c r="AX31" s="38"/>
      <c r="AY31" s="38"/>
      <c r="AZ31" s="38"/>
      <c r="BA31" s="38"/>
      <c r="BB31" s="38"/>
      <c r="BC31" s="39"/>
      <c r="BD31" s="31"/>
      <c r="BE31" s="31"/>
      <c r="BF31" s="31"/>
      <c r="BG31" s="31"/>
      <c r="BH31" s="31"/>
      <c r="BI31" s="32"/>
      <c r="BJ31" s="25">
        <v>42378.8</v>
      </c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2">
        <f t="shared" si="0"/>
        <v>0</v>
      </c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4"/>
      <c r="ET31" s="25">
        <f t="shared" si="1"/>
        <v>42378.8</v>
      </c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6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54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55</v>
      </c>
    </row>
    <row r="42" spans="1:166" ht="12.75" customHeight="1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</row>
    <row r="43" spans="1:166" ht="24" customHeight="1" x14ac:dyDescent="0.2">
      <c r="A43" s="77" t="s">
        <v>19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82"/>
      <c r="AK43" s="76" t="s">
        <v>20</v>
      </c>
      <c r="AL43" s="77"/>
      <c r="AM43" s="77"/>
      <c r="AN43" s="77"/>
      <c r="AO43" s="77"/>
      <c r="AP43" s="82"/>
      <c r="AQ43" s="76" t="s">
        <v>56</v>
      </c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82"/>
      <c r="BC43" s="76" t="s">
        <v>57</v>
      </c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82"/>
      <c r="BU43" s="76" t="s">
        <v>58</v>
      </c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82"/>
      <c r="CH43" s="73" t="s">
        <v>23</v>
      </c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5"/>
      <c r="EK43" s="73" t="s">
        <v>59</v>
      </c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91"/>
    </row>
    <row r="44" spans="1:166" ht="78.75" customHeight="1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3"/>
      <c r="AK44" s="79"/>
      <c r="AL44" s="80"/>
      <c r="AM44" s="80"/>
      <c r="AN44" s="80"/>
      <c r="AO44" s="80"/>
      <c r="AP44" s="83"/>
      <c r="AQ44" s="79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3"/>
      <c r="BC44" s="79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3"/>
      <c r="BU44" s="79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3"/>
      <c r="CH44" s="74" t="s">
        <v>60</v>
      </c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5"/>
      <c r="CX44" s="73" t="s">
        <v>26</v>
      </c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5"/>
      <c r="DK44" s="73" t="s">
        <v>27</v>
      </c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5"/>
      <c r="DX44" s="73" t="s">
        <v>28</v>
      </c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5"/>
      <c r="EK44" s="79" t="s">
        <v>61</v>
      </c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3"/>
      <c r="EX44" s="73" t="s">
        <v>62</v>
      </c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91"/>
    </row>
    <row r="45" spans="1:166" ht="14.25" customHeight="1" x14ac:dyDescent="0.2">
      <c r="A45" s="70">
        <v>1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1"/>
      <c r="AK45" s="67">
        <v>2</v>
      </c>
      <c r="AL45" s="68"/>
      <c r="AM45" s="68"/>
      <c r="AN45" s="68"/>
      <c r="AO45" s="68"/>
      <c r="AP45" s="69"/>
      <c r="AQ45" s="67">
        <v>3</v>
      </c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9"/>
      <c r="BC45" s="67">
        <v>4</v>
      </c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9"/>
      <c r="BU45" s="67">
        <v>5</v>
      </c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9"/>
      <c r="CH45" s="67">
        <v>6</v>
      </c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9"/>
      <c r="CX45" s="67">
        <v>7</v>
      </c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9"/>
      <c r="DK45" s="67">
        <v>8</v>
      </c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9"/>
      <c r="DX45" s="67">
        <v>9</v>
      </c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9"/>
      <c r="EK45" s="67">
        <v>10</v>
      </c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55">
        <v>11</v>
      </c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7"/>
    </row>
    <row r="46" spans="1:166" ht="15" customHeight="1" x14ac:dyDescent="0.2">
      <c r="A46" s="90" t="s">
        <v>63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60" t="s">
        <v>64</v>
      </c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5">
        <v>2661827.16</v>
      </c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>
        <v>2661827.16</v>
      </c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>
        <v>21839.43</v>
      </c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>
        <f t="shared" ref="DX46:DX86" si="2">CH46+CX46+DK46</f>
        <v>21839.43</v>
      </c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>
        <f t="shared" ref="EK46:EK85" si="3">BC46-DX46</f>
        <v>2639987.73</v>
      </c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>
        <f t="shared" ref="EX46:EX85" si="4">BU46-DX46</f>
        <v>2639987.73</v>
      </c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6"/>
    </row>
    <row r="47" spans="1:166" ht="15" customHeight="1" x14ac:dyDescent="0.2">
      <c r="A47" s="28" t="s">
        <v>31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37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25">
        <v>2661827.16</v>
      </c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>
        <v>2661827.16</v>
      </c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>
        <v>21839.43</v>
      </c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>
        <f t="shared" si="2"/>
        <v>21839.43</v>
      </c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>
        <f t="shared" si="3"/>
        <v>2639987.73</v>
      </c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>
        <f t="shared" si="4"/>
        <v>2639987.73</v>
      </c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6"/>
    </row>
    <row r="48" spans="1:166" ht="12.75" x14ac:dyDescent="0.2">
      <c r="A48" s="88" t="s">
        <v>65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9"/>
      <c r="AK48" s="37"/>
      <c r="AL48" s="38"/>
      <c r="AM48" s="38"/>
      <c r="AN48" s="38"/>
      <c r="AO48" s="38"/>
      <c r="AP48" s="38"/>
      <c r="AQ48" s="38" t="s">
        <v>66</v>
      </c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25">
        <v>444606.78</v>
      </c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>
        <v>444606.78</v>
      </c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>
        <v>9477.51</v>
      </c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>
        <f t="shared" si="2"/>
        <v>9477.51</v>
      </c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>
        <f t="shared" si="3"/>
        <v>435129.27</v>
      </c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>
        <f t="shared" si="4"/>
        <v>435129.27</v>
      </c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6"/>
    </row>
    <row r="49" spans="1:166" ht="24.2" customHeight="1" x14ac:dyDescent="0.2">
      <c r="A49" s="88" t="s">
        <v>67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9"/>
      <c r="AK49" s="37"/>
      <c r="AL49" s="38"/>
      <c r="AM49" s="38"/>
      <c r="AN49" s="38"/>
      <c r="AO49" s="38"/>
      <c r="AP49" s="38"/>
      <c r="AQ49" s="38" t="s">
        <v>68</v>
      </c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25">
        <v>134271.01999999999</v>
      </c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>
        <v>134271.01999999999</v>
      </c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>
        <f t="shared" si="2"/>
        <v>0</v>
      </c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>
        <f t="shared" si="3"/>
        <v>134271.01999999999</v>
      </c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>
        <f t="shared" si="4"/>
        <v>134271.01999999999</v>
      </c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6"/>
    </row>
    <row r="50" spans="1:166" ht="24.2" customHeight="1" x14ac:dyDescent="0.2">
      <c r="A50" s="88" t="s">
        <v>69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9"/>
      <c r="AK50" s="37"/>
      <c r="AL50" s="38"/>
      <c r="AM50" s="38"/>
      <c r="AN50" s="38"/>
      <c r="AO50" s="38"/>
      <c r="AP50" s="38"/>
      <c r="AQ50" s="38" t="s">
        <v>70</v>
      </c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25">
        <v>20000</v>
      </c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>
        <v>20000</v>
      </c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>
        <f t="shared" si="2"/>
        <v>0</v>
      </c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>
        <f t="shared" si="3"/>
        <v>20000</v>
      </c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>
        <f t="shared" si="4"/>
        <v>20000</v>
      </c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6"/>
    </row>
    <row r="51" spans="1:166" ht="12.75" x14ac:dyDescent="0.2">
      <c r="A51" s="88" t="s">
        <v>65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37"/>
      <c r="AL51" s="38"/>
      <c r="AM51" s="38"/>
      <c r="AN51" s="38"/>
      <c r="AO51" s="38"/>
      <c r="AP51" s="38"/>
      <c r="AQ51" s="38" t="s">
        <v>71</v>
      </c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25">
        <v>298644.88</v>
      </c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>
        <v>298644.88</v>
      </c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>
        <f t="shared" si="2"/>
        <v>0</v>
      </c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>
        <f t="shared" si="3"/>
        <v>298644.88</v>
      </c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>
        <f t="shared" si="4"/>
        <v>298644.88</v>
      </c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6"/>
    </row>
    <row r="52" spans="1:166" ht="24.2" customHeight="1" x14ac:dyDescent="0.2">
      <c r="A52" s="88" t="s">
        <v>67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37"/>
      <c r="AL52" s="38"/>
      <c r="AM52" s="38"/>
      <c r="AN52" s="38"/>
      <c r="AO52" s="38"/>
      <c r="AP52" s="38"/>
      <c r="AQ52" s="38" t="s">
        <v>72</v>
      </c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25">
        <v>90191.12</v>
      </c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>
        <v>90191.12</v>
      </c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>
        <f t="shared" si="2"/>
        <v>0</v>
      </c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>
        <f t="shared" si="3"/>
        <v>90191.12</v>
      </c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>
        <f t="shared" si="4"/>
        <v>90191.12</v>
      </c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6"/>
    </row>
    <row r="53" spans="1:166" ht="12.75" x14ac:dyDescent="0.2">
      <c r="A53" s="88" t="s">
        <v>73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9"/>
      <c r="AK53" s="37"/>
      <c r="AL53" s="38"/>
      <c r="AM53" s="38"/>
      <c r="AN53" s="38"/>
      <c r="AO53" s="38"/>
      <c r="AP53" s="38"/>
      <c r="AQ53" s="38" t="s">
        <v>74</v>
      </c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25">
        <v>12348.36</v>
      </c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>
        <v>12348.36</v>
      </c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>
        <f t="shared" si="2"/>
        <v>0</v>
      </c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>
        <f t="shared" si="3"/>
        <v>12348.36</v>
      </c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>
        <f t="shared" si="4"/>
        <v>12348.36</v>
      </c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6"/>
    </row>
    <row r="54" spans="1:166" ht="12.75" x14ac:dyDescent="0.2">
      <c r="A54" s="88" t="s">
        <v>75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9"/>
      <c r="AK54" s="37"/>
      <c r="AL54" s="38"/>
      <c r="AM54" s="38"/>
      <c r="AN54" s="38"/>
      <c r="AO54" s="38"/>
      <c r="AP54" s="38"/>
      <c r="AQ54" s="38" t="s">
        <v>76</v>
      </c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25">
        <v>3672</v>
      </c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>
        <v>3672</v>
      </c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>
        <f t="shared" si="2"/>
        <v>0</v>
      </c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>
        <f t="shared" si="3"/>
        <v>3672</v>
      </c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>
        <f t="shared" si="4"/>
        <v>3672</v>
      </c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6"/>
    </row>
    <row r="55" spans="1:166" ht="24.2" customHeight="1" x14ac:dyDescent="0.2">
      <c r="A55" s="88" t="s">
        <v>69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9"/>
      <c r="AK55" s="37"/>
      <c r="AL55" s="38"/>
      <c r="AM55" s="38"/>
      <c r="AN55" s="38"/>
      <c r="AO55" s="38"/>
      <c r="AP55" s="38"/>
      <c r="AQ55" s="38" t="s">
        <v>77</v>
      </c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25">
        <v>83591.990000000005</v>
      </c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>
        <v>83591.990000000005</v>
      </c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>
        <f t="shared" si="2"/>
        <v>0</v>
      </c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>
        <f t="shared" si="3"/>
        <v>83591.990000000005</v>
      </c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>
        <f t="shared" si="4"/>
        <v>83591.990000000005</v>
      </c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6"/>
    </row>
    <row r="56" spans="1:166" ht="12.75" x14ac:dyDescent="0.2">
      <c r="A56" s="88" t="s">
        <v>78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9"/>
      <c r="AK56" s="37"/>
      <c r="AL56" s="38"/>
      <c r="AM56" s="38"/>
      <c r="AN56" s="38"/>
      <c r="AO56" s="38"/>
      <c r="AP56" s="38"/>
      <c r="AQ56" s="38" t="s">
        <v>79</v>
      </c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25">
        <v>24720</v>
      </c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>
        <v>24720</v>
      </c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>
        <f t="shared" si="2"/>
        <v>0</v>
      </c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>
        <f t="shared" si="3"/>
        <v>24720</v>
      </c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>
        <f t="shared" si="4"/>
        <v>24720</v>
      </c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6"/>
    </row>
    <row r="57" spans="1:166" ht="12.75" x14ac:dyDescent="0.2">
      <c r="A57" s="88" t="s">
        <v>80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37"/>
      <c r="AL57" s="38"/>
      <c r="AM57" s="38"/>
      <c r="AN57" s="38"/>
      <c r="AO57" s="38"/>
      <c r="AP57" s="38"/>
      <c r="AQ57" s="38" t="s">
        <v>81</v>
      </c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25">
        <v>9000</v>
      </c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>
        <v>9000</v>
      </c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>
        <f t="shared" si="2"/>
        <v>0</v>
      </c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>
        <f t="shared" si="3"/>
        <v>9000</v>
      </c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>
        <f t="shared" si="4"/>
        <v>9000</v>
      </c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6"/>
    </row>
    <row r="58" spans="1:166" ht="24.2" customHeight="1" x14ac:dyDescent="0.2">
      <c r="A58" s="88" t="s">
        <v>82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37"/>
      <c r="AL58" s="38"/>
      <c r="AM58" s="38"/>
      <c r="AN58" s="38"/>
      <c r="AO58" s="38"/>
      <c r="AP58" s="38"/>
      <c r="AQ58" s="38" t="s">
        <v>83</v>
      </c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25">
        <v>80000</v>
      </c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>
        <v>80000</v>
      </c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>
        <f t="shared" si="2"/>
        <v>0</v>
      </c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>
        <f t="shared" si="3"/>
        <v>80000</v>
      </c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>
        <f t="shared" si="4"/>
        <v>80000</v>
      </c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6"/>
    </row>
    <row r="59" spans="1:166" ht="24.2" customHeight="1" x14ac:dyDescent="0.2">
      <c r="A59" s="88" t="s">
        <v>84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37"/>
      <c r="AL59" s="38"/>
      <c r="AM59" s="38"/>
      <c r="AN59" s="38"/>
      <c r="AO59" s="38"/>
      <c r="AP59" s="38"/>
      <c r="AQ59" s="38" t="s">
        <v>85</v>
      </c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25">
        <v>10000</v>
      </c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>
        <v>10000</v>
      </c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>
        <f t="shared" si="2"/>
        <v>0</v>
      </c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>
        <f t="shared" si="3"/>
        <v>10000</v>
      </c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>
        <f t="shared" si="4"/>
        <v>10000</v>
      </c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6"/>
    </row>
    <row r="60" spans="1:166" ht="12.75" x14ac:dyDescent="0.2">
      <c r="A60" s="88" t="s">
        <v>75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9"/>
      <c r="AK60" s="37"/>
      <c r="AL60" s="38"/>
      <c r="AM60" s="38"/>
      <c r="AN60" s="38"/>
      <c r="AO60" s="38"/>
      <c r="AP60" s="38"/>
      <c r="AQ60" s="38" t="s">
        <v>86</v>
      </c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25">
        <v>35730</v>
      </c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>
        <v>35730</v>
      </c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>
        <f t="shared" si="2"/>
        <v>0</v>
      </c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>
        <f t="shared" si="3"/>
        <v>35730</v>
      </c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>
        <f t="shared" si="4"/>
        <v>35730</v>
      </c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6"/>
    </row>
    <row r="61" spans="1:166" ht="12.75" x14ac:dyDescent="0.2">
      <c r="A61" s="88" t="s">
        <v>87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9"/>
      <c r="AK61" s="37"/>
      <c r="AL61" s="38"/>
      <c r="AM61" s="38"/>
      <c r="AN61" s="38"/>
      <c r="AO61" s="38"/>
      <c r="AP61" s="38"/>
      <c r="AQ61" s="38" t="s">
        <v>88</v>
      </c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25">
        <v>1988</v>
      </c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>
        <v>1988</v>
      </c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>
        <f t="shared" si="2"/>
        <v>0</v>
      </c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>
        <f t="shared" si="3"/>
        <v>1988</v>
      </c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>
        <f t="shared" si="4"/>
        <v>1988</v>
      </c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6"/>
    </row>
    <row r="62" spans="1:166" ht="12.75" x14ac:dyDescent="0.2">
      <c r="A62" s="88" t="s">
        <v>89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9"/>
      <c r="AK62" s="37"/>
      <c r="AL62" s="38"/>
      <c r="AM62" s="38"/>
      <c r="AN62" s="38"/>
      <c r="AO62" s="38"/>
      <c r="AP62" s="38"/>
      <c r="AQ62" s="38" t="s">
        <v>90</v>
      </c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25">
        <v>13000</v>
      </c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>
        <v>13000</v>
      </c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>
        <f t="shared" si="2"/>
        <v>0</v>
      </c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>
        <f t="shared" si="3"/>
        <v>13000</v>
      </c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>
        <f t="shared" si="4"/>
        <v>13000</v>
      </c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6"/>
    </row>
    <row r="63" spans="1:166" ht="12.75" x14ac:dyDescent="0.2">
      <c r="A63" s="88" t="s">
        <v>87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9"/>
      <c r="AK63" s="37"/>
      <c r="AL63" s="38"/>
      <c r="AM63" s="38"/>
      <c r="AN63" s="38"/>
      <c r="AO63" s="38"/>
      <c r="AP63" s="38"/>
      <c r="AQ63" s="38" t="s">
        <v>91</v>
      </c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25">
        <v>287600</v>
      </c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>
        <v>287600</v>
      </c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>
        <f t="shared" si="2"/>
        <v>0</v>
      </c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>
        <f t="shared" si="3"/>
        <v>287600</v>
      </c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>
        <f t="shared" si="4"/>
        <v>287600</v>
      </c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6"/>
    </row>
    <row r="64" spans="1:166" ht="24.2" customHeight="1" x14ac:dyDescent="0.2">
      <c r="A64" s="88" t="s">
        <v>69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9"/>
      <c r="AK64" s="37"/>
      <c r="AL64" s="38"/>
      <c r="AM64" s="38"/>
      <c r="AN64" s="38"/>
      <c r="AO64" s="38"/>
      <c r="AP64" s="38"/>
      <c r="AQ64" s="38" t="s">
        <v>92</v>
      </c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25">
        <v>300</v>
      </c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>
        <v>300</v>
      </c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>
        <f t="shared" si="2"/>
        <v>0</v>
      </c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>
        <f t="shared" si="3"/>
        <v>300</v>
      </c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>
        <f t="shared" si="4"/>
        <v>300</v>
      </c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6"/>
    </row>
    <row r="65" spans="1:166" ht="12.75" x14ac:dyDescent="0.2">
      <c r="A65" s="88" t="s">
        <v>80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9"/>
      <c r="AK65" s="37"/>
      <c r="AL65" s="38"/>
      <c r="AM65" s="38"/>
      <c r="AN65" s="38"/>
      <c r="AO65" s="38"/>
      <c r="AP65" s="38"/>
      <c r="AQ65" s="38" t="s">
        <v>93</v>
      </c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25">
        <v>7000</v>
      </c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>
        <v>7000</v>
      </c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>
        <f t="shared" si="2"/>
        <v>0</v>
      </c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>
        <f t="shared" si="3"/>
        <v>7000</v>
      </c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>
        <f t="shared" si="4"/>
        <v>7000</v>
      </c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6"/>
    </row>
    <row r="66" spans="1:166" ht="12.75" x14ac:dyDescent="0.2">
      <c r="A66" s="88" t="s">
        <v>87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9"/>
      <c r="AK66" s="37"/>
      <c r="AL66" s="38"/>
      <c r="AM66" s="38"/>
      <c r="AN66" s="38"/>
      <c r="AO66" s="38"/>
      <c r="AP66" s="38"/>
      <c r="AQ66" s="38" t="s">
        <v>94</v>
      </c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25">
        <v>2440</v>
      </c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>
        <v>2440</v>
      </c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>
        <f t="shared" si="2"/>
        <v>0</v>
      </c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>
        <f t="shared" si="3"/>
        <v>2440</v>
      </c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>
        <f t="shared" si="4"/>
        <v>2440</v>
      </c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6"/>
    </row>
    <row r="67" spans="1:166" ht="12.75" x14ac:dyDescent="0.2">
      <c r="A67" s="88" t="s">
        <v>80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9"/>
      <c r="AK67" s="37"/>
      <c r="AL67" s="38"/>
      <c r="AM67" s="38"/>
      <c r="AN67" s="38"/>
      <c r="AO67" s="38"/>
      <c r="AP67" s="38"/>
      <c r="AQ67" s="38" t="s">
        <v>95</v>
      </c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25">
        <v>1521.01</v>
      </c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>
        <v>1521.01</v>
      </c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>
        <f t="shared" si="2"/>
        <v>0</v>
      </c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>
        <f t="shared" si="3"/>
        <v>1521.01</v>
      </c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>
        <f t="shared" si="4"/>
        <v>1521.01</v>
      </c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6"/>
    </row>
    <row r="68" spans="1:166" ht="12.75" x14ac:dyDescent="0.2">
      <c r="A68" s="88" t="s">
        <v>78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9"/>
      <c r="AK68" s="37"/>
      <c r="AL68" s="38"/>
      <c r="AM68" s="38"/>
      <c r="AN68" s="38"/>
      <c r="AO68" s="38"/>
      <c r="AP68" s="38"/>
      <c r="AQ68" s="38" t="s">
        <v>96</v>
      </c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25">
        <v>8102</v>
      </c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>
        <v>8102</v>
      </c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>
        <f t="shared" si="2"/>
        <v>0</v>
      </c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>
        <f t="shared" si="3"/>
        <v>8102</v>
      </c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>
        <f t="shared" si="4"/>
        <v>8102</v>
      </c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6"/>
    </row>
    <row r="69" spans="1:166" ht="12.75" x14ac:dyDescent="0.2">
      <c r="A69" s="88" t="s">
        <v>65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9"/>
      <c r="AK69" s="37"/>
      <c r="AL69" s="38"/>
      <c r="AM69" s="38"/>
      <c r="AN69" s="38"/>
      <c r="AO69" s="38"/>
      <c r="AP69" s="38"/>
      <c r="AQ69" s="38" t="s">
        <v>97</v>
      </c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25">
        <v>108443</v>
      </c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>
        <v>108443</v>
      </c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>
        <v>9036.92</v>
      </c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>
        <f t="shared" si="2"/>
        <v>9036.92</v>
      </c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>
        <f t="shared" si="3"/>
        <v>99406.080000000002</v>
      </c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>
        <f t="shared" si="4"/>
        <v>99406.080000000002</v>
      </c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6"/>
    </row>
    <row r="70" spans="1:166" ht="24.2" customHeight="1" x14ac:dyDescent="0.2">
      <c r="A70" s="88" t="s">
        <v>67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37"/>
      <c r="AL70" s="38"/>
      <c r="AM70" s="38"/>
      <c r="AN70" s="38"/>
      <c r="AO70" s="38"/>
      <c r="AP70" s="38"/>
      <c r="AQ70" s="38" t="s">
        <v>98</v>
      </c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25">
        <v>32750</v>
      </c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>
        <v>32750</v>
      </c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>
        <f t="shared" si="2"/>
        <v>0</v>
      </c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>
        <f t="shared" si="3"/>
        <v>32750</v>
      </c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>
        <f t="shared" si="4"/>
        <v>32750</v>
      </c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6"/>
    </row>
    <row r="71" spans="1:166" ht="24.2" customHeight="1" x14ac:dyDescent="0.2">
      <c r="A71" s="88" t="s">
        <v>84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9"/>
      <c r="AK71" s="37"/>
      <c r="AL71" s="38"/>
      <c r="AM71" s="38"/>
      <c r="AN71" s="38"/>
      <c r="AO71" s="38"/>
      <c r="AP71" s="38"/>
      <c r="AQ71" s="38" t="s">
        <v>99</v>
      </c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25">
        <v>11307</v>
      </c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>
        <v>11307</v>
      </c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>
        <f t="shared" si="2"/>
        <v>0</v>
      </c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>
        <f t="shared" si="3"/>
        <v>11307</v>
      </c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>
        <f t="shared" si="4"/>
        <v>11307</v>
      </c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6"/>
    </row>
    <row r="72" spans="1:166" ht="24.2" customHeight="1" x14ac:dyDescent="0.2">
      <c r="A72" s="88" t="s">
        <v>69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37"/>
      <c r="AL72" s="38"/>
      <c r="AM72" s="38"/>
      <c r="AN72" s="38"/>
      <c r="AO72" s="38"/>
      <c r="AP72" s="38"/>
      <c r="AQ72" s="38" t="s">
        <v>100</v>
      </c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25">
        <v>66600</v>
      </c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>
        <v>66600</v>
      </c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>
        <f t="shared" si="2"/>
        <v>0</v>
      </c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>
        <f t="shared" si="3"/>
        <v>66600</v>
      </c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>
        <f t="shared" si="4"/>
        <v>66600</v>
      </c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6"/>
    </row>
    <row r="73" spans="1:166" ht="12.75" x14ac:dyDescent="0.2">
      <c r="A73" s="88" t="s">
        <v>101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9"/>
      <c r="AK73" s="37"/>
      <c r="AL73" s="38"/>
      <c r="AM73" s="38"/>
      <c r="AN73" s="38"/>
      <c r="AO73" s="38"/>
      <c r="AP73" s="38"/>
      <c r="AQ73" s="38" t="s">
        <v>102</v>
      </c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25">
        <v>30000</v>
      </c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>
        <v>30000</v>
      </c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>
        <f t="shared" si="2"/>
        <v>0</v>
      </c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>
        <f t="shared" si="3"/>
        <v>30000</v>
      </c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>
        <f t="shared" si="4"/>
        <v>30000</v>
      </c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6"/>
    </row>
    <row r="74" spans="1:166" ht="12.75" x14ac:dyDescent="0.2">
      <c r="A74" s="88" t="s">
        <v>78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9"/>
      <c r="AK74" s="37"/>
      <c r="AL74" s="38"/>
      <c r="AM74" s="38"/>
      <c r="AN74" s="38"/>
      <c r="AO74" s="38"/>
      <c r="AP74" s="38"/>
      <c r="AQ74" s="38" t="s">
        <v>103</v>
      </c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25">
        <v>30000</v>
      </c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>
        <v>30000</v>
      </c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>
        <f t="shared" si="2"/>
        <v>0</v>
      </c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>
        <f t="shared" si="3"/>
        <v>30000</v>
      </c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>
        <f t="shared" si="4"/>
        <v>30000</v>
      </c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6"/>
    </row>
    <row r="75" spans="1:166" ht="12.75" x14ac:dyDescent="0.2">
      <c r="A75" s="88" t="s">
        <v>75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9"/>
      <c r="AK75" s="37"/>
      <c r="AL75" s="38"/>
      <c r="AM75" s="38"/>
      <c r="AN75" s="38"/>
      <c r="AO75" s="38"/>
      <c r="AP75" s="38"/>
      <c r="AQ75" s="38" t="s">
        <v>104</v>
      </c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25">
        <v>350600</v>
      </c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>
        <v>350600</v>
      </c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>
        <f t="shared" si="2"/>
        <v>0</v>
      </c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>
        <f t="shared" si="3"/>
        <v>350600</v>
      </c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>
        <f t="shared" si="4"/>
        <v>350600</v>
      </c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6"/>
    </row>
    <row r="76" spans="1:166" ht="12.75" x14ac:dyDescent="0.2">
      <c r="A76" s="88" t="s">
        <v>75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9"/>
      <c r="AK76" s="37"/>
      <c r="AL76" s="38"/>
      <c r="AM76" s="38"/>
      <c r="AN76" s="38"/>
      <c r="AO76" s="38"/>
      <c r="AP76" s="38"/>
      <c r="AQ76" s="38" t="s">
        <v>105</v>
      </c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25">
        <v>22764.13</v>
      </c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>
        <v>22764.13</v>
      </c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>
        <f t="shared" si="2"/>
        <v>0</v>
      </c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>
        <f t="shared" si="3"/>
        <v>22764.13</v>
      </c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>
        <f t="shared" si="4"/>
        <v>22764.13</v>
      </c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6"/>
    </row>
    <row r="77" spans="1:166" ht="12.75" x14ac:dyDescent="0.2">
      <c r="A77" s="88" t="s">
        <v>101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9"/>
      <c r="AK77" s="37"/>
      <c r="AL77" s="38"/>
      <c r="AM77" s="38"/>
      <c r="AN77" s="38"/>
      <c r="AO77" s="38"/>
      <c r="AP77" s="38"/>
      <c r="AQ77" s="38" t="s">
        <v>106</v>
      </c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25">
        <v>100000</v>
      </c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>
        <v>100000</v>
      </c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>
        <f t="shared" si="2"/>
        <v>0</v>
      </c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>
        <f t="shared" si="3"/>
        <v>100000</v>
      </c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>
        <f t="shared" si="4"/>
        <v>100000</v>
      </c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6"/>
    </row>
    <row r="78" spans="1:166" ht="12.75" x14ac:dyDescent="0.2">
      <c r="A78" s="88" t="s">
        <v>78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9"/>
      <c r="AK78" s="37"/>
      <c r="AL78" s="38"/>
      <c r="AM78" s="38"/>
      <c r="AN78" s="38"/>
      <c r="AO78" s="38"/>
      <c r="AP78" s="38"/>
      <c r="AQ78" s="38" t="s">
        <v>107</v>
      </c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25">
        <v>105535.87</v>
      </c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>
        <v>105535.87</v>
      </c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>
        <f t="shared" si="2"/>
        <v>0</v>
      </c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>
        <f t="shared" si="3"/>
        <v>105535.87</v>
      </c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>
        <f t="shared" si="4"/>
        <v>105535.87</v>
      </c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6"/>
    </row>
    <row r="79" spans="1:166" ht="24.2" customHeight="1" x14ac:dyDescent="0.2">
      <c r="A79" s="88" t="s">
        <v>82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9"/>
      <c r="AK79" s="37"/>
      <c r="AL79" s="38"/>
      <c r="AM79" s="38"/>
      <c r="AN79" s="38"/>
      <c r="AO79" s="38"/>
      <c r="AP79" s="38"/>
      <c r="AQ79" s="38" t="s">
        <v>108</v>
      </c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25">
        <v>50000</v>
      </c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>
        <v>50000</v>
      </c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>
        <f t="shared" si="2"/>
        <v>0</v>
      </c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>
        <f t="shared" si="3"/>
        <v>50000</v>
      </c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>
        <f t="shared" si="4"/>
        <v>50000</v>
      </c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6"/>
    </row>
    <row r="80" spans="1:166" ht="24.2" customHeight="1" x14ac:dyDescent="0.2">
      <c r="A80" s="88" t="s">
        <v>109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9"/>
      <c r="AK80" s="37"/>
      <c r="AL80" s="38"/>
      <c r="AM80" s="38"/>
      <c r="AN80" s="38"/>
      <c r="AO80" s="38"/>
      <c r="AP80" s="38"/>
      <c r="AQ80" s="38" t="s">
        <v>110</v>
      </c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25">
        <v>45000</v>
      </c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>
        <v>45000</v>
      </c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>
        <f t="shared" si="2"/>
        <v>0</v>
      </c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>
        <f t="shared" si="3"/>
        <v>45000</v>
      </c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>
        <f t="shared" si="4"/>
        <v>45000</v>
      </c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6"/>
    </row>
    <row r="81" spans="1:166" ht="24.2" customHeight="1" x14ac:dyDescent="0.2">
      <c r="A81" s="88" t="s">
        <v>84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9"/>
      <c r="AK81" s="37"/>
      <c r="AL81" s="38"/>
      <c r="AM81" s="38"/>
      <c r="AN81" s="38"/>
      <c r="AO81" s="38"/>
      <c r="AP81" s="38"/>
      <c r="AQ81" s="38" t="s">
        <v>111</v>
      </c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25">
        <v>20000</v>
      </c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>
        <v>20000</v>
      </c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>
        <f t="shared" si="2"/>
        <v>0</v>
      </c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>
        <f t="shared" si="3"/>
        <v>20000</v>
      </c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>
        <f t="shared" si="4"/>
        <v>20000</v>
      </c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6"/>
    </row>
    <row r="82" spans="1:166" ht="12.75" x14ac:dyDescent="0.2">
      <c r="A82" s="88" t="s">
        <v>78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9"/>
      <c r="AK82" s="37"/>
      <c r="AL82" s="38"/>
      <c r="AM82" s="38"/>
      <c r="AN82" s="38"/>
      <c r="AO82" s="38"/>
      <c r="AP82" s="38"/>
      <c r="AQ82" s="38" t="s">
        <v>112</v>
      </c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25">
        <v>20000</v>
      </c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>
        <v>20000</v>
      </c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>
        <f t="shared" si="2"/>
        <v>0</v>
      </c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>
        <f t="shared" si="3"/>
        <v>20000</v>
      </c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>
        <f t="shared" si="4"/>
        <v>20000</v>
      </c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6"/>
    </row>
    <row r="83" spans="1:166" ht="36.4" customHeight="1" x14ac:dyDescent="0.2">
      <c r="A83" s="88" t="s">
        <v>113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9"/>
      <c r="AK83" s="37"/>
      <c r="AL83" s="38"/>
      <c r="AM83" s="38"/>
      <c r="AN83" s="38"/>
      <c r="AO83" s="38"/>
      <c r="AP83" s="38"/>
      <c r="AQ83" s="38" t="s">
        <v>114</v>
      </c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25">
        <v>46000</v>
      </c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>
        <v>46000</v>
      </c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>
        <f t="shared" si="2"/>
        <v>0</v>
      </c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>
        <f t="shared" si="3"/>
        <v>46000</v>
      </c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>
        <f t="shared" si="4"/>
        <v>46000</v>
      </c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6"/>
    </row>
    <row r="84" spans="1:166" ht="12.75" x14ac:dyDescent="0.2">
      <c r="A84" s="88" t="s">
        <v>87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9"/>
      <c r="AK84" s="37"/>
      <c r="AL84" s="38"/>
      <c r="AM84" s="38"/>
      <c r="AN84" s="38"/>
      <c r="AO84" s="38"/>
      <c r="AP84" s="38"/>
      <c r="AQ84" s="38" t="s">
        <v>115</v>
      </c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25">
        <v>14200</v>
      </c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>
        <v>14200</v>
      </c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>
        <f t="shared" si="2"/>
        <v>0</v>
      </c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>
        <f t="shared" si="3"/>
        <v>14200</v>
      </c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>
        <f t="shared" si="4"/>
        <v>14200</v>
      </c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6"/>
    </row>
    <row r="85" spans="1:166" ht="36.4" customHeight="1" x14ac:dyDescent="0.2">
      <c r="A85" s="88" t="s">
        <v>116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9"/>
      <c r="AK85" s="37"/>
      <c r="AL85" s="38"/>
      <c r="AM85" s="38"/>
      <c r="AN85" s="38"/>
      <c r="AO85" s="38"/>
      <c r="AP85" s="38"/>
      <c r="AQ85" s="38" t="s">
        <v>117</v>
      </c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25">
        <v>39900</v>
      </c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>
        <v>39900</v>
      </c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>
        <v>3325</v>
      </c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>
        <f t="shared" si="2"/>
        <v>3325</v>
      </c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>
        <f t="shared" si="3"/>
        <v>36575</v>
      </c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>
        <f t="shared" si="4"/>
        <v>36575</v>
      </c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6"/>
    </row>
    <row r="86" spans="1:166" ht="24" customHeight="1" x14ac:dyDescent="0.2">
      <c r="A86" s="85" t="s">
        <v>118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6"/>
      <c r="AK86" s="14" t="s">
        <v>119</v>
      </c>
      <c r="AL86" s="15"/>
      <c r="AM86" s="15"/>
      <c r="AN86" s="15"/>
      <c r="AO86" s="15"/>
      <c r="AP86" s="15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9">
        <v>-348.36</v>
      </c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>
        <v>-348.36</v>
      </c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>
        <v>336687.35999999999</v>
      </c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25">
        <f t="shared" si="2"/>
        <v>336687.35999999999</v>
      </c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10"/>
    </row>
    <row r="87" spans="1:166" ht="24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8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9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6" t="s">
        <v>120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6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2" t="s">
        <v>121</v>
      </c>
    </row>
    <row r="94" spans="1:166" ht="12.75" customHeight="1" x14ac:dyDescent="0.2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84"/>
      <c r="EJ94" s="84"/>
      <c r="EK94" s="84"/>
      <c r="EL94" s="84"/>
      <c r="EM94" s="84"/>
      <c r="EN94" s="84"/>
      <c r="EO94" s="84"/>
      <c r="EP94" s="84"/>
      <c r="EQ94" s="84"/>
      <c r="ER94" s="84"/>
      <c r="ES94" s="84"/>
      <c r="ET94" s="84"/>
      <c r="EU94" s="84"/>
      <c r="EV94" s="84"/>
      <c r="EW94" s="84"/>
      <c r="EX94" s="84"/>
      <c r="EY94" s="84"/>
      <c r="EZ94" s="84"/>
      <c r="FA94" s="84"/>
      <c r="FB94" s="84"/>
      <c r="FC94" s="84"/>
      <c r="FD94" s="84"/>
      <c r="FE94" s="84"/>
      <c r="FF94" s="84"/>
      <c r="FG94" s="84"/>
      <c r="FH94" s="84"/>
      <c r="FI94" s="84"/>
      <c r="FJ94" s="84"/>
    </row>
    <row r="95" spans="1:166" ht="11.25" customHeight="1" x14ac:dyDescent="0.2">
      <c r="A95" s="77" t="s">
        <v>19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82"/>
      <c r="AP95" s="76" t="s">
        <v>20</v>
      </c>
      <c r="AQ95" s="77"/>
      <c r="AR95" s="77"/>
      <c r="AS95" s="77"/>
      <c r="AT95" s="77"/>
      <c r="AU95" s="82"/>
      <c r="AV95" s="76" t="s">
        <v>122</v>
      </c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82"/>
      <c r="BL95" s="76" t="s">
        <v>57</v>
      </c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82"/>
      <c r="CF95" s="73" t="s">
        <v>23</v>
      </c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/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/>
      <c r="EL95" s="74"/>
      <c r="EM95" s="74"/>
      <c r="EN95" s="74"/>
      <c r="EO95" s="74"/>
      <c r="EP95" s="74"/>
      <c r="EQ95" s="74"/>
      <c r="ER95" s="74"/>
      <c r="ES95" s="75"/>
      <c r="ET95" s="76" t="s">
        <v>24</v>
      </c>
      <c r="EU95" s="77"/>
      <c r="EV95" s="77"/>
      <c r="EW95" s="77"/>
      <c r="EX95" s="77"/>
      <c r="EY95" s="77"/>
      <c r="EZ95" s="77"/>
      <c r="FA95" s="77"/>
      <c r="FB95" s="77"/>
      <c r="FC95" s="77"/>
      <c r="FD95" s="77"/>
      <c r="FE95" s="77"/>
      <c r="FF95" s="77"/>
      <c r="FG95" s="77"/>
      <c r="FH95" s="77"/>
      <c r="FI95" s="77"/>
      <c r="FJ95" s="78"/>
    </row>
    <row r="96" spans="1:166" ht="69.75" customHeight="1" x14ac:dyDescent="0.2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3"/>
      <c r="AP96" s="79"/>
      <c r="AQ96" s="80"/>
      <c r="AR96" s="80"/>
      <c r="AS96" s="80"/>
      <c r="AT96" s="80"/>
      <c r="AU96" s="83"/>
      <c r="AV96" s="79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3"/>
      <c r="BL96" s="79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3"/>
      <c r="CF96" s="74" t="s">
        <v>123</v>
      </c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5"/>
      <c r="CW96" s="73" t="s">
        <v>26</v>
      </c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5"/>
      <c r="DN96" s="73" t="s">
        <v>27</v>
      </c>
      <c r="DO96" s="74"/>
      <c r="DP96" s="74"/>
      <c r="DQ96" s="74"/>
      <c r="DR96" s="74"/>
      <c r="DS96" s="74"/>
      <c r="DT96" s="74"/>
      <c r="DU96" s="74"/>
      <c r="DV96" s="74"/>
      <c r="DW96" s="74"/>
      <c r="DX96" s="74"/>
      <c r="DY96" s="74"/>
      <c r="DZ96" s="74"/>
      <c r="EA96" s="74"/>
      <c r="EB96" s="74"/>
      <c r="EC96" s="74"/>
      <c r="ED96" s="75"/>
      <c r="EE96" s="73" t="s">
        <v>28</v>
      </c>
      <c r="EF96" s="74"/>
      <c r="EG96" s="74"/>
      <c r="EH96" s="74"/>
      <c r="EI96" s="74"/>
      <c r="EJ96" s="74"/>
      <c r="EK96" s="74"/>
      <c r="EL96" s="74"/>
      <c r="EM96" s="74"/>
      <c r="EN96" s="74"/>
      <c r="EO96" s="74"/>
      <c r="EP96" s="74"/>
      <c r="EQ96" s="74"/>
      <c r="ER96" s="74"/>
      <c r="ES96" s="75"/>
      <c r="ET96" s="79"/>
      <c r="EU96" s="80"/>
      <c r="EV96" s="80"/>
      <c r="EW96" s="80"/>
      <c r="EX96" s="80"/>
      <c r="EY96" s="80"/>
      <c r="EZ96" s="80"/>
      <c r="FA96" s="80"/>
      <c r="FB96" s="80"/>
      <c r="FC96" s="80"/>
      <c r="FD96" s="80"/>
      <c r="FE96" s="80"/>
      <c r="FF96" s="80"/>
      <c r="FG96" s="80"/>
      <c r="FH96" s="80"/>
      <c r="FI96" s="80"/>
      <c r="FJ96" s="81"/>
    </row>
    <row r="97" spans="1:166" ht="12" customHeight="1" x14ac:dyDescent="0.2">
      <c r="A97" s="70">
        <v>1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1"/>
      <c r="AP97" s="67">
        <v>2</v>
      </c>
      <c r="AQ97" s="68"/>
      <c r="AR97" s="68"/>
      <c r="AS97" s="68"/>
      <c r="AT97" s="68"/>
      <c r="AU97" s="69"/>
      <c r="AV97" s="67">
        <v>3</v>
      </c>
      <c r="AW97" s="68"/>
      <c r="AX97" s="68"/>
      <c r="AY97" s="68"/>
      <c r="AZ97" s="68"/>
      <c r="BA97" s="68"/>
      <c r="BB97" s="68"/>
      <c r="BC97" s="68"/>
      <c r="BD97" s="68"/>
      <c r="BE97" s="56"/>
      <c r="BF97" s="56"/>
      <c r="BG97" s="56"/>
      <c r="BH97" s="56"/>
      <c r="BI97" s="56"/>
      <c r="BJ97" s="56"/>
      <c r="BK97" s="72"/>
      <c r="BL97" s="67">
        <v>4</v>
      </c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9"/>
      <c r="CF97" s="67">
        <v>5</v>
      </c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9"/>
      <c r="CW97" s="67">
        <v>6</v>
      </c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9"/>
      <c r="DN97" s="67">
        <v>7</v>
      </c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9"/>
      <c r="EE97" s="67">
        <v>8</v>
      </c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9"/>
      <c r="ET97" s="55">
        <v>9</v>
      </c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7"/>
    </row>
    <row r="98" spans="1:166" ht="37.5" customHeight="1" x14ac:dyDescent="0.2">
      <c r="A98" s="58" t="s">
        <v>124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9"/>
      <c r="AP98" s="60" t="s">
        <v>125</v>
      </c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2"/>
      <c r="BF98" s="63"/>
      <c r="BG98" s="63"/>
      <c r="BH98" s="63"/>
      <c r="BI98" s="63"/>
      <c r="BJ98" s="63"/>
      <c r="BK98" s="64"/>
      <c r="BL98" s="65">
        <v>348.36</v>
      </c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>
        <v>-336687.35999999999</v>
      </c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>
        <f t="shared" ref="EE98:EE112" si="5">CF98+CW98+DN98</f>
        <v>-336687.35999999999</v>
      </c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>
        <f t="shared" ref="ET98:ET103" si="6">BL98-CF98-CW98-DN98</f>
        <v>337035.72</v>
      </c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6"/>
    </row>
    <row r="99" spans="1:166" ht="36.75" customHeight="1" x14ac:dyDescent="0.2">
      <c r="A99" s="52" t="s">
        <v>126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3"/>
      <c r="AP99" s="37" t="s">
        <v>127</v>
      </c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9"/>
      <c r="BF99" s="31"/>
      <c r="BG99" s="31"/>
      <c r="BH99" s="31"/>
      <c r="BI99" s="31"/>
      <c r="BJ99" s="31"/>
      <c r="BK99" s="32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2">
        <f t="shared" si="5"/>
        <v>0</v>
      </c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4"/>
      <c r="ET99" s="22">
        <f t="shared" si="6"/>
        <v>0</v>
      </c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54"/>
    </row>
    <row r="100" spans="1:166" ht="17.25" customHeight="1" x14ac:dyDescent="0.2">
      <c r="A100" s="40" t="s">
        <v>128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1"/>
      <c r="AP100" s="42"/>
      <c r="AQ100" s="43"/>
      <c r="AR100" s="43"/>
      <c r="AS100" s="43"/>
      <c r="AT100" s="43"/>
      <c r="AU100" s="44"/>
      <c r="AV100" s="45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7"/>
      <c r="BL100" s="48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50"/>
      <c r="CF100" s="48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50"/>
      <c r="CW100" s="48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50"/>
      <c r="DN100" s="48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50"/>
      <c r="EE100" s="25">
        <f t="shared" si="5"/>
        <v>0</v>
      </c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>
        <f t="shared" si="6"/>
        <v>0</v>
      </c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6"/>
    </row>
    <row r="101" spans="1:166" ht="24" customHeight="1" x14ac:dyDescent="0.2">
      <c r="A101" s="52" t="s">
        <v>129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3"/>
      <c r="AP101" s="37" t="s">
        <v>130</v>
      </c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9"/>
      <c r="BF101" s="31"/>
      <c r="BG101" s="31"/>
      <c r="BH101" s="31"/>
      <c r="BI101" s="31"/>
      <c r="BJ101" s="31"/>
      <c r="BK101" s="32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>
        <f t="shared" si="5"/>
        <v>0</v>
      </c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>
        <f t="shared" si="6"/>
        <v>0</v>
      </c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6"/>
    </row>
    <row r="102" spans="1:166" ht="17.25" customHeight="1" x14ac:dyDescent="0.2">
      <c r="A102" s="40" t="s">
        <v>128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1"/>
      <c r="AP102" s="42"/>
      <c r="AQ102" s="43"/>
      <c r="AR102" s="43"/>
      <c r="AS102" s="43"/>
      <c r="AT102" s="43"/>
      <c r="AU102" s="44"/>
      <c r="AV102" s="45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7"/>
      <c r="BL102" s="48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50"/>
      <c r="CF102" s="48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50"/>
      <c r="CW102" s="48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50"/>
      <c r="DN102" s="48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50"/>
      <c r="EE102" s="25">
        <f t="shared" si="5"/>
        <v>0</v>
      </c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>
        <f t="shared" si="6"/>
        <v>0</v>
      </c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6"/>
    </row>
    <row r="103" spans="1:166" ht="31.5" customHeight="1" x14ac:dyDescent="0.2">
      <c r="A103" s="51" t="s">
        <v>131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37" t="s">
        <v>132</v>
      </c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9"/>
      <c r="BF103" s="31"/>
      <c r="BG103" s="31"/>
      <c r="BH103" s="31"/>
      <c r="BI103" s="31"/>
      <c r="BJ103" s="31"/>
      <c r="BK103" s="32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>
        <f t="shared" si="5"/>
        <v>0</v>
      </c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>
        <f t="shared" si="6"/>
        <v>0</v>
      </c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6"/>
    </row>
    <row r="104" spans="1:166" ht="15" customHeight="1" x14ac:dyDescent="0.2">
      <c r="A104" s="28" t="s">
        <v>133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37" t="s">
        <v>134</v>
      </c>
      <c r="AQ104" s="38"/>
      <c r="AR104" s="38"/>
      <c r="AS104" s="38"/>
      <c r="AT104" s="38"/>
      <c r="AU104" s="38"/>
      <c r="AV104" s="15"/>
      <c r="AW104" s="15"/>
      <c r="AX104" s="15"/>
      <c r="AY104" s="15"/>
      <c r="AZ104" s="15"/>
      <c r="BA104" s="15"/>
      <c r="BB104" s="15"/>
      <c r="BC104" s="15"/>
      <c r="BD104" s="15"/>
      <c r="BE104" s="16"/>
      <c r="BF104" s="17"/>
      <c r="BG104" s="17"/>
      <c r="BH104" s="17"/>
      <c r="BI104" s="17"/>
      <c r="BJ104" s="17"/>
      <c r="BK104" s="18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>
        <f t="shared" si="5"/>
        <v>0</v>
      </c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6"/>
    </row>
    <row r="105" spans="1:166" ht="15" customHeight="1" x14ac:dyDescent="0.2">
      <c r="A105" s="28" t="s">
        <v>135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9"/>
      <c r="AP105" s="30" t="s">
        <v>136</v>
      </c>
      <c r="AQ105" s="31"/>
      <c r="AR105" s="31"/>
      <c r="AS105" s="31"/>
      <c r="AT105" s="31"/>
      <c r="AU105" s="32"/>
      <c r="AV105" s="33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5"/>
      <c r="BL105" s="22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4"/>
      <c r="CF105" s="22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4"/>
      <c r="CW105" s="22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4"/>
      <c r="DN105" s="22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4"/>
      <c r="EE105" s="25">
        <f t="shared" si="5"/>
        <v>0</v>
      </c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6"/>
    </row>
    <row r="106" spans="1:166" ht="31.5" customHeight="1" x14ac:dyDescent="0.2">
      <c r="A106" s="27" t="s">
        <v>137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36"/>
      <c r="AP106" s="37" t="s">
        <v>138</v>
      </c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9"/>
      <c r="BF106" s="31"/>
      <c r="BG106" s="31"/>
      <c r="BH106" s="31"/>
      <c r="BI106" s="31"/>
      <c r="BJ106" s="31"/>
      <c r="BK106" s="32"/>
      <c r="BL106" s="25">
        <v>348.36</v>
      </c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>
        <v>-336687.35999999999</v>
      </c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>
        <f t="shared" si="5"/>
        <v>-336687.35999999999</v>
      </c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6"/>
    </row>
    <row r="107" spans="1:166" ht="38.25" customHeight="1" x14ac:dyDescent="0.2">
      <c r="A107" s="27" t="s">
        <v>139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9"/>
      <c r="AP107" s="30" t="s">
        <v>140</v>
      </c>
      <c r="AQ107" s="31"/>
      <c r="AR107" s="31"/>
      <c r="AS107" s="31"/>
      <c r="AT107" s="31"/>
      <c r="AU107" s="32"/>
      <c r="AV107" s="33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5"/>
      <c r="BL107" s="22">
        <v>348.36</v>
      </c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4"/>
      <c r="CF107" s="22">
        <v>-336687.35999999999</v>
      </c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4"/>
      <c r="CW107" s="22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4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>
        <f t="shared" si="5"/>
        <v>-336687.35999999999</v>
      </c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6"/>
    </row>
    <row r="108" spans="1:166" ht="36" customHeight="1" x14ac:dyDescent="0.2">
      <c r="A108" s="27" t="s">
        <v>141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9"/>
      <c r="AP108" s="37" t="s">
        <v>142</v>
      </c>
      <c r="AQ108" s="38"/>
      <c r="AR108" s="38"/>
      <c r="AS108" s="38"/>
      <c r="AT108" s="38"/>
      <c r="AU108" s="38"/>
      <c r="AV108" s="15"/>
      <c r="AW108" s="15"/>
      <c r="AX108" s="15"/>
      <c r="AY108" s="15"/>
      <c r="AZ108" s="15"/>
      <c r="BA108" s="15"/>
      <c r="BB108" s="15"/>
      <c r="BC108" s="15"/>
      <c r="BD108" s="15"/>
      <c r="BE108" s="16"/>
      <c r="BF108" s="17"/>
      <c r="BG108" s="17"/>
      <c r="BH108" s="17"/>
      <c r="BI108" s="17"/>
      <c r="BJ108" s="17"/>
      <c r="BK108" s="18"/>
      <c r="BL108" s="25">
        <v>-2661478.7999999998</v>
      </c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>
        <v>-358526.79</v>
      </c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>
        <f t="shared" si="5"/>
        <v>-358526.79</v>
      </c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6"/>
    </row>
    <row r="109" spans="1:166" ht="26.25" customHeight="1" x14ac:dyDescent="0.2">
      <c r="A109" s="27" t="s">
        <v>143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9"/>
      <c r="AP109" s="30" t="s">
        <v>144</v>
      </c>
      <c r="AQ109" s="31"/>
      <c r="AR109" s="31"/>
      <c r="AS109" s="31"/>
      <c r="AT109" s="31"/>
      <c r="AU109" s="32"/>
      <c r="AV109" s="33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5"/>
      <c r="BL109" s="22">
        <v>2661827.16</v>
      </c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4"/>
      <c r="CF109" s="22">
        <v>21839.43</v>
      </c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4"/>
      <c r="CW109" s="22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4"/>
      <c r="DN109" s="22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4"/>
      <c r="EE109" s="25">
        <f t="shared" si="5"/>
        <v>21839.43</v>
      </c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6"/>
    </row>
    <row r="110" spans="1:166" ht="27.75" customHeight="1" x14ac:dyDescent="0.2">
      <c r="A110" s="27" t="s">
        <v>145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36"/>
      <c r="AP110" s="37" t="s">
        <v>146</v>
      </c>
      <c r="AQ110" s="38"/>
      <c r="AR110" s="38"/>
      <c r="AS110" s="38"/>
      <c r="AT110" s="38"/>
      <c r="AU110" s="38"/>
      <c r="AV110" s="15"/>
      <c r="AW110" s="15"/>
      <c r="AX110" s="15"/>
      <c r="AY110" s="15"/>
      <c r="AZ110" s="15"/>
      <c r="BA110" s="15"/>
      <c r="BB110" s="15"/>
      <c r="BC110" s="15"/>
      <c r="BD110" s="15"/>
      <c r="BE110" s="16"/>
      <c r="BF110" s="17"/>
      <c r="BG110" s="17"/>
      <c r="BH110" s="17"/>
      <c r="BI110" s="17"/>
      <c r="BJ110" s="17"/>
      <c r="BK110" s="18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2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4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>
        <f t="shared" si="5"/>
        <v>0</v>
      </c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6"/>
    </row>
    <row r="111" spans="1:166" ht="24" customHeight="1" x14ac:dyDescent="0.2">
      <c r="A111" s="27" t="s">
        <v>147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9"/>
      <c r="AP111" s="30" t="s">
        <v>148</v>
      </c>
      <c r="AQ111" s="31"/>
      <c r="AR111" s="31"/>
      <c r="AS111" s="31"/>
      <c r="AT111" s="31"/>
      <c r="AU111" s="32"/>
      <c r="AV111" s="33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5"/>
      <c r="BL111" s="22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4"/>
      <c r="CF111" s="22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4"/>
      <c r="CW111" s="22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4"/>
      <c r="DN111" s="22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4"/>
      <c r="EE111" s="25">
        <f t="shared" si="5"/>
        <v>0</v>
      </c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6"/>
    </row>
    <row r="112" spans="1:166" ht="25.5" customHeight="1" x14ac:dyDescent="0.2">
      <c r="A112" s="11" t="s">
        <v>149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3"/>
      <c r="AP112" s="14" t="s">
        <v>150</v>
      </c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6"/>
      <c r="BF112" s="17"/>
      <c r="BG112" s="17"/>
      <c r="BH112" s="17"/>
      <c r="BI112" s="17"/>
      <c r="BJ112" s="17"/>
      <c r="BK112" s="18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19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1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>
        <f t="shared" si="5"/>
        <v>0</v>
      </c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10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6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66" ht="7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66" ht="11.25" customHeight="1" x14ac:dyDescent="0.2">
      <c r="A121" s="2"/>
      <c r="B121" s="2"/>
      <c r="C121" s="2"/>
      <c r="D121" s="7"/>
      <c r="E121" s="7"/>
      <c r="F121" s="1"/>
      <c r="G121" s="1"/>
      <c r="H121" s="1"/>
      <c r="I121" s="1"/>
      <c r="J121" s="1"/>
      <c r="K121" s="1"/>
      <c r="L121" s="1"/>
      <c r="M121" s="1"/>
    </row>
    <row r="122" spans="1:166" ht="9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</sheetData>
  <mergeCells count="785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BU43:CG44"/>
    <mergeCell ref="CH43:EJ43"/>
    <mergeCell ref="EK43:FJ43"/>
    <mergeCell ref="CH44:CW44"/>
    <mergeCell ref="CX44:DJ44"/>
    <mergeCell ref="DK44:DW44"/>
    <mergeCell ref="DX44:EJ44"/>
    <mergeCell ref="EK44:EW44"/>
    <mergeCell ref="A42:FJ4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CH45:CW45"/>
    <mergeCell ref="CX45:DJ45"/>
    <mergeCell ref="DK45:DW45"/>
    <mergeCell ref="DX45:EJ45"/>
    <mergeCell ref="EK45:EW45"/>
    <mergeCell ref="EX45:FJ45"/>
    <mergeCell ref="A43:AJ44"/>
    <mergeCell ref="AK43:AP44"/>
    <mergeCell ref="AQ43:BB44"/>
    <mergeCell ref="BC43:BT44"/>
    <mergeCell ref="EX44:FJ44"/>
    <mergeCell ref="A45:AJ45"/>
    <mergeCell ref="AK45:AP45"/>
    <mergeCell ref="AQ45:BB45"/>
    <mergeCell ref="BC45:BT45"/>
    <mergeCell ref="BU45:CG45"/>
    <mergeCell ref="DX46:EJ46"/>
    <mergeCell ref="EK46:EW46"/>
    <mergeCell ref="EX46:FJ46"/>
    <mergeCell ref="EK47:EW47"/>
    <mergeCell ref="EX47:FJ47"/>
    <mergeCell ref="DX47:EJ47"/>
    <mergeCell ref="A46:AJ46"/>
    <mergeCell ref="AK46:AP46"/>
    <mergeCell ref="AQ46:BB46"/>
    <mergeCell ref="BC46:BT46"/>
    <mergeCell ref="BU46:CG46"/>
    <mergeCell ref="CH46:CW46"/>
    <mergeCell ref="A47:AJ47"/>
    <mergeCell ref="AK47:AP47"/>
    <mergeCell ref="AQ47:BB47"/>
    <mergeCell ref="BC47:BT47"/>
    <mergeCell ref="BU47:CG47"/>
    <mergeCell ref="DK47:DW47"/>
    <mergeCell ref="CH47:CW47"/>
    <mergeCell ref="CX47:DJ47"/>
    <mergeCell ref="CX46:DJ46"/>
    <mergeCell ref="DK46:D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95:AO96"/>
    <mergeCell ref="AP95:AU96"/>
    <mergeCell ref="AV95:BK96"/>
    <mergeCell ref="BL95:CE96"/>
    <mergeCell ref="A94:FJ94"/>
    <mergeCell ref="DX86:EJ86"/>
    <mergeCell ref="DK86:DW86"/>
    <mergeCell ref="A86:AJ86"/>
    <mergeCell ref="AK86:AP86"/>
    <mergeCell ref="AQ86:BB86"/>
    <mergeCell ref="BC86:BT86"/>
    <mergeCell ref="CF95:ES95"/>
    <mergeCell ref="ET95:FJ96"/>
    <mergeCell ref="CF96:CV96"/>
    <mergeCell ref="CW96:DM96"/>
    <mergeCell ref="DN96:ED96"/>
    <mergeCell ref="EE96:ES96"/>
    <mergeCell ref="EK86:EW86"/>
    <mergeCell ref="EX86:FJ86"/>
    <mergeCell ref="BU86:CG86"/>
    <mergeCell ref="CH86:CW86"/>
    <mergeCell ref="CX86:DJ86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ET98:FJ98"/>
    <mergeCell ref="CF97:CV97"/>
    <mergeCell ref="CW97:DM97"/>
    <mergeCell ref="DN97:ED97"/>
    <mergeCell ref="EE97:ES97"/>
    <mergeCell ref="A97:AO97"/>
    <mergeCell ref="AP97:AU97"/>
    <mergeCell ref="AV97:BK97"/>
    <mergeCell ref="BL97:CE97"/>
    <mergeCell ref="EE99:ES99"/>
    <mergeCell ref="ET99:FJ99"/>
    <mergeCell ref="ET100:FJ100"/>
    <mergeCell ref="CF100:CV100"/>
    <mergeCell ref="CW100:DM100"/>
    <mergeCell ref="DN100:ED100"/>
    <mergeCell ref="EE100:ES100"/>
    <mergeCell ref="A99:AO99"/>
    <mergeCell ref="AP99:AU99"/>
    <mergeCell ref="AV99:BK99"/>
    <mergeCell ref="BL99:CE99"/>
    <mergeCell ref="CF99:CV99"/>
    <mergeCell ref="CW99:DM99"/>
    <mergeCell ref="A100:AO100"/>
    <mergeCell ref="AP100:AU100"/>
    <mergeCell ref="AV100:BK100"/>
    <mergeCell ref="BL100:CE100"/>
    <mergeCell ref="A101:AO101"/>
    <mergeCell ref="AP101:AU101"/>
    <mergeCell ref="AV101:BK101"/>
    <mergeCell ref="BL101:CE101"/>
    <mergeCell ref="DN99:ED99"/>
    <mergeCell ref="CW101:DM101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CF101:CV101"/>
    <mergeCell ref="EE104:ES104"/>
    <mergeCell ref="ET104:FJ104"/>
    <mergeCell ref="ET105:FJ105"/>
    <mergeCell ref="A105:AO105"/>
    <mergeCell ref="AP105:AU105"/>
    <mergeCell ref="AV105:BK105"/>
    <mergeCell ref="BL105:CE105"/>
    <mergeCell ref="CF105:CV105"/>
    <mergeCell ref="CF103:CV103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CF104:CV104"/>
    <mergeCell ref="A106:AO106"/>
    <mergeCell ref="AP106:AU106"/>
    <mergeCell ref="AV106:BK106"/>
    <mergeCell ref="BL106:CE106"/>
    <mergeCell ref="CF106:CV106"/>
    <mergeCell ref="CW106:DM106"/>
    <mergeCell ref="DN106:ED106"/>
    <mergeCell ref="CW104:DM104"/>
    <mergeCell ref="DN104:ED104"/>
    <mergeCell ref="EE106:ES106"/>
    <mergeCell ref="ET106:FJ106"/>
    <mergeCell ref="CF107:CV107"/>
    <mergeCell ref="CW107:DM107"/>
    <mergeCell ref="DN107:ED107"/>
    <mergeCell ref="EE107:ES107"/>
    <mergeCell ref="CW105:DM105"/>
    <mergeCell ref="DN105:ED105"/>
    <mergeCell ref="EE105:ES105"/>
    <mergeCell ref="CW108:DM108"/>
    <mergeCell ref="DN108:ED108"/>
    <mergeCell ref="EE108:ES108"/>
    <mergeCell ref="ET108:FJ108"/>
    <mergeCell ref="CF109:CV109"/>
    <mergeCell ref="CW109:DM109"/>
    <mergeCell ref="DN109:ED109"/>
    <mergeCell ref="EE109:ES109"/>
    <mergeCell ref="A107:AO107"/>
    <mergeCell ref="AP107:AU107"/>
    <mergeCell ref="AV107:BK107"/>
    <mergeCell ref="BL107:CE107"/>
    <mergeCell ref="ET107:FJ107"/>
    <mergeCell ref="A108:AO108"/>
    <mergeCell ref="AP108:AU108"/>
    <mergeCell ref="AV108:BK108"/>
    <mergeCell ref="BL108:CE108"/>
    <mergeCell ref="CF108:CV108"/>
    <mergeCell ref="ET110:FJ110"/>
    <mergeCell ref="A111:AO111"/>
    <mergeCell ref="AP111:AU111"/>
    <mergeCell ref="AV111:BK111"/>
    <mergeCell ref="BL111:CE111"/>
    <mergeCell ref="ET111:FJ111"/>
    <mergeCell ref="CF111:CV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CW111:DM111"/>
    <mergeCell ref="DN111:ED111"/>
    <mergeCell ref="EE111:ES111"/>
    <mergeCell ref="CW112:DM112"/>
    <mergeCell ref="DN112:ED112"/>
    <mergeCell ref="EE112:ES112"/>
    <mergeCell ref="CW110:DM110"/>
    <mergeCell ref="DN110:ED110"/>
    <mergeCell ref="EE110:ES110"/>
    <mergeCell ref="ET112:FJ112"/>
    <mergeCell ref="A112:AO112"/>
    <mergeCell ref="AP112:AU112"/>
    <mergeCell ref="AV112:BK112"/>
    <mergeCell ref="BL112:CE112"/>
    <mergeCell ref="CF112:CV112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azna-fbp-fo</dc:creator>
  <dc:description>POI HSSF rep:2.56.0.164</dc:description>
  <cp:lastModifiedBy>azna-fbp-fo</cp:lastModifiedBy>
  <dcterms:created xsi:type="dcterms:W3CDTF">2024-02-07T08:07:22Z</dcterms:created>
  <dcterms:modified xsi:type="dcterms:W3CDTF">2024-02-07T10:31:48Z</dcterms:modified>
</cp:coreProperties>
</file>