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zna-admin-to\Desktop\0503127\127 2023 06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ГР'!$Q$132</definedName>
  </definedNames>
  <calcPr calcId="152511"/>
</workbook>
</file>

<file path=xl/calcChain.xml><?xml version="1.0" encoding="utf-8"?>
<calcChain xmlns="http://schemas.openxmlformats.org/spreadsheetml/2006/main">
  <c r="EE19" i="1" l="1"/>
  <c r="ET19" i="1"/>
  <c r="EE20" i="1"/>
  <c r="ET20" i="1"/>
  <c r="EE21" i="1"/>
  <c r="ET21" i="1"/>
  <c r="EE22" i="1"/>
  <c r="ET22" i="1"/>
  <c r="EE23" i="1"/>
  <c r="ET23" i="1"/>
  <c r="EE24" i="1"/>
  <c r="ET24" i="1"/>
  <c r="EE25" i="1"/>
  <c r="ET25" i="1"/>
  <c r="EE26" i="1"/>
  <c r="ET26" i="1"/>
  <c r="EE27" i="1"/>
  <c r="ET27" i="1"/>
  <c r="EE28" i="1"/>
  <c r="ET28" i="1"/>
  <c r="EE29" i="1"/>
  <c r="ET29" i="1"/>
  <c r="EE30" i="1"/>
  <c r="ET30" i="1"/>
  <c r="EE31" i="1"/>
  <c r="ET31" i="1"/>
  <c r="EE32" i="1"/>
  <c r="ET32" i="1"/>
  <c r="EE33" i="1"/>
  <c r="ET33" i="1"/>
  <c r="DX48" i="1"/>
  <c r="EK48" i="1"/>
  <c r="EX48" i="1"/>
  <c r="DX49" i="1"/>
  <c r="EK49" i="1" s="1"/>
  <c r="DX50" i="1"/>
  <c r="EK50" i="1" s="1"/>
  <c r="EX50" i="1"/>
  <c r="DX51" i="1"/>
  <c r="EK51" i="1" s="1"/>
  <c r="EX51" i="1"/>
  <c r="DX52" i="1"/>
  <c r="EK52" i="1"/>
  <c r="EX52" i="1"/>
  <c r="DX53" i="1"/>
  <c r="EK53" i="1" s="1"/>
  <c r="DX54" i="1"/>
  <c r="EK54" i="1" s="1"/>
  <c r="EX54" i="1"/>
  <c r="DX55" i="1"/>
  <c r="EK55" i="1" s="1"/>
  <c r="EX55" i="1"/>
  <c r="DX56" i="1"/>
  <c r="EK56" i="1"/>
  <c r="EX56" i="1"/>
  <c r="DX57" i="1"/>
  <c r="EK57" i="1" s="1"/>
  <c r="DX58" i="1"/>
  <c r="EK58" i="1" s="1"/>
  <c r="EX58" i="1"/>
  <c r="DX59" i="1"/>
  <c r="EK59" i="1" s="1"/>
  <c r="EX59" i="1"/>
  <c r="DX60" i="1"/>
  <c r="EK60" i="1"/>
  <c r="EX60" i="1"/>
  <c r="DX61" i="1"/>
  <c r="EK61" i="1" s="1"/>
  <c r="DX62" i="1"/>
  <c r="EK62" i="1" s="1"/>
  <c r="EX62" i="1"/>
  <c r="DX63" i="1"/>
  <c r="EK63" i="1" s="1"/>
  <c r="EX63" i="1"/>
  <c r="DX64" i="1"/>
  <c r="EK64" i="1"/>
  <c r="EX64" i="1"/>
  <c r="DX65" i="1"/>
  <c r="EK65" i="1" s="1"/>
  <c r="DX66" i="1"/>
  <c r="EK66" i="1" s="1"/>
  <c r="EX66" i="1"/>
  <c r="DX67" i="1"/>
  <c r="EK67" i="1" s="1"/>
  <c r="EX67" i="1"/>
  <c r="DX68" i="1"/>
  <c r="EK68" i="1"/>
  <c r="EX68" i="1"/>
  <c r="DX69" i="1"/>
  <c r="EK69" i="1" s="1"/>
  <c r="DX70" i="1"/>
  <c r="EK70" i="1" s="1"/>
  <c r="EX70" i="1"/>
  <c r="DX71" i="1"/>
  <c r="EK71" i="1" s="1"/>
  <c r="EX71" i="1"/>
  <c r="DX72" i="1"/>
  <c r="EK72" i="1"/>
  <c r="EX72" i="1"/>
  <c r="DX73" i="1"/>
  <c r="EK73" i="1" s="1"/>
  <c r="DX74" i="1"/>
  <c r="EK74" i="1" s="1"/>
  <c r="EX74" i="1"/>
  <c r="DX75" i="1"/>
  <c r="EK75" i="1" s="1"/>
  <c r="EX75" i="1"/>
  <c r="DX76" i="1"/>
  <c r="EK76" i="1"/>
  <c r="EX76" i="1"/>
  <c r="DX77" i="1"/>
  <c r="EK77" i="1" s="1"/>
  <c r="DX78" i="1"/>
  <c r="EK78" i="1" s="1"/>
  <c r="EX78" i="1"/>
  <c r="DX79" i="1"/>
  <c r="EK79" i="1" s="1"/>
  <c r="EX79" i="1"/>
  <c r="DX80" i="1"/>
  <c r="EK80" i="1"/>
  <c r="EX80" i="1"/>
  <c r="DX81" i="1"/>
  <c r="EK81" i="1" s="1"/>
  <c r="DX82" i="1"/>
  <c r="EK82" i="1" s="1"/>
  <c r="EX82" i="1"/>
  <c r="DX83" i="1"/>
  <c r="EK83" i="1" s="1"/>
  <c r="EX83" i="1"/>
  <c r="DX84" i="1"/>
  <c r="EK84" i="1"/>
  <c r="EX84" i="1"/>
  <c r="DX85" i="1"/>
  <c r="EK85" i="1" s="1"/>
  <c r="DX86" i="1"/>
  <c r="EK86" i="1" s="1"/>
  <c r="EX86" i="1"/>
  <c r="DX87" i="1"/>
  <c r="EK87" i="1" s="1"/>
  <c r="EX87" i="1"/>
  <c r="DX88" i="1"/>
  <c r="EK88" i="1"/>
  <c r="EX88" i="1"/>
  <c r="DX89" i="1"/>
  <c r="EK89" i="1" s="1"/>
  <c r="DX90" i="1"/>
  <c r="EK90" i="1" s="1"/>
  <c r="EX90" i="1"/>
  <c r="DX91" i="1"/>
  <c r="EK91" i="1" s="1"/>
  <c r="EX91" i="1"/>
  <c r="DX92" i="1"/>
  <c r="EK92" i="1"/>
  <c r="EX92" i="1"/>
  <c r="DX93" i="1"/>
  <c r="EK93" i="1" s="1"/>
  <c r="DX94" i="1"/>
  <c r="EK94" i="1" s="1"/>
  <c r="EX94" i="1"/>
  <c r="DX95" i="1"/>
  <c r="EK95" i="1" s="1"/>
  <c r="EX95" i="1"/>
  <c r="DX96" i="1"/>
  <c r="EK96" i="1"/>
  <c r="EX96" i="1"/>
  <c r="DX97" i="1"/>
  <c r="EE109" i="1"/>
  <c r="ET109" i="1"/>
  <c r="EE110" i="1"/>
  <c r="ET110" i="1"/>
  <c r="EE111" i="1"/>
  <c r="ET111" i="1"/>
  <c r="EE112" i="1"/>
  <c r="ET112" i="1"/>
  <c r="EE113" i="1"/>
  <c r="ET113" i="1"/>
  <c r="EE114" i="1"/>
  <c r="ET114" i="1"/>
  <c r="EE115" i="1"/>
  <c r="EE116" i="1"/>
  <c r="EE117" i="1"/>
  <c r="EE118" i="1"/>
  <c r="EE119" i="1"/>
  <c r="EE120" i="1"/>
  <c r="EE121" i="1"/>
  <c r="EE122" i="1"/>
  <c r="EE123" i="1"/>
  <c r="EX93" i="1" l="1"/>
  <c r="EX89" i="1"/>
  <c r="EX85" i="1"/>
  <c r="EX81" i="1"/>
  <c r="EX77" i="1"/>
  <c r="EX73" i="1"/>
  <c r="EX69" i="1"/>
  <c r="EX65" i="1"/>
  <c r="EX61" i="1"/>
  <c r="EX57" i="1"/>
  <c r="EX53" i="1"/>
  <c r="EX49" i="1"/>
</calcChain>
</file>

<file path=xl/sharedStrings.xml><?xml version="1.0" encoding="utf-8"?>
<sst xmlns="http://schemas.openxmlformats.org/spreadsheetml/2006/main" count="214" uniqueCount="167">
  <si>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</si>
  <si>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</si>
  <si>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</si>
  <si>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</si>
  <si>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</si>
  <si>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</si>
  <si>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</si>
  <si>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</si>
  <si>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</si>
  <si>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</si>
  <si>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</si>
  <si>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</si>
  <si>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</si>
  <si>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</si>
  <si>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</si>
  <si>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</si>
  <si>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01.07.2023 г.</t>
  </si>
  <si>
    <t>06.07.2023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</si>
  <si>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</si>
  <si>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</si>
  <si>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</si>
  <si>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</si>
  <si>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</si>
  <si>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</si>
  <si>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</si>
  <si>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</si>
  <si>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</si>
  <si>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</si>
  <si>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</si>
  <si>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</si>
  <si>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</si>
  <si>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</si>
  <si>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</si>
  <si>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</si>
  <si>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</si>
  <si>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</si>
  <si>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</si>
  <si>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18210102030013000110111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</si>
  <si>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</si>
  <si>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</si>
  <si>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</si>
  <si>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</si>
  <si>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</si>
  <si>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</si>
  <si>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</si>
  <si>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</si>
  <si>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</si>
  <si>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29210804020011000110112</t>
  </si>
  <si>
    <t>Прочие доходы от компенсации затрат бюджетов сельских поселений</t>
  </si>
  <si>
    <t>29211302995100000130136</t>
  </si>
  <si>
    <t>Средства самообложения граждан, зачисляемые в бюджеты сельских поселений</t>
  </si>
  <si>
    <t>29211714030100000150155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</si>
  <si>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</si>
  <si>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29220216001100000150151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</si>
  <si>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</si>
  <si>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29220235118100000150151</t>
  </si>
  <si>
    <t>Прочие межбюджетные трансферты, передаваемые бюджетам сельских поселений</t>
  </si>
  <si>
    <t>29220249999100000150151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</si>
  <si>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</si>
  <si>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</si>
  <si>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</si>
  <si>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</si>
  <si>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</si>
  <si>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</si>
  <si>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</si>
  <si>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</si>
  <si>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</si>
  <si>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</si>
  <si>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</si>
  <si>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</si>
  <si>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13001029900002030121211</t>
  </si>
  <si>
    <t>Начисления на выплаты по оплате труда</t>
  </si>
  <si>
    <t>13001029900002030129213</t>
  </si>
  <si>
    <t>Работы, услуги по содержанию имущества</t>
  </si>
  <si>
    <t>13001046710010990244225</t>
  </si>
  <si>
    <t>13001049900002040121211</t>
  </si>
  <si>
    <t>13001049900002040129213</t>
  </si>
  <si>
    <t>Услуги связи</t>
  </si>
  <si>
    <t>13001049900002040244221</t>
  </si>
  <si>
    <t>Транспортные услуги</t>
  </si>
  <si>
    <t>13001049900002040244222</t>
  </si>
  <si>
    <t>Коммунальные услуги</t>
  </si>
  <si>
    <t>13001049900002040244223</t>
  </si>
  <si>
    <t>13001049900002040244225</t>
  </si>
  <si>
    <t>Прочие работы, услуги</t>
  </si>
  <si>
    <t>13001049900002040244226</t>
  </si>
  <si>
    <t>Страхование</t>
  </si>
  <si>
    <t>13001049900002040244227</t>
  </si>
  <si>
    <t>Увеличение стоимости горюче-смазочных материалов</t>
  </si>
  <si>
    <t>13001049900002040244343</t>
  </si>
  <si>
    <t>Увеличение стоимости прочих оборотных запасов (материалов)</t>
  </si>
  <si>
    <t>13001049900002040244346</t>
  </si>
  <si>
    <t>13001049900002040247223</t>
  </si>
  <si>
    <t>Налоги, пошлины и сборы</t>
  </si>
  <si>
    <t>13001049900002040852291</t>
  </si>
  <si>
    <t>Расходы</t>
  </si>
  <si>
    <t>13001119900007411870200</t>
  </si>
  <si>
    <t>13001139900002950851291</t>
  </si>
  <si>
    <t>13001139900092030244225</t>
  </si>
  <si>
    <t>13001139900092030244227</t>
  </si>
  <si>
    <t>13001139900092030852291</t>
  </si>
  <si>
    <t>13001139900092410244227</t>
  </si>
  <si>
    <t>13001139900097080244226</t>
  </si>
  <si>
    <t>13002039900051180121211</t>
  </si>
  <si>
    <t>13002039900051180129213</t>
  </si>
  <si>
    <t>13002039900051180244346</t>
  </si>
  <si>
    <t>13004069900090430244225</t>
  </si>
  <si>
    <t>1300409Б100078020244225</t>
  </si>
  <si>
    <t>Увеличение стоимости основных средств</t>
  </si>
  <si>
    <t>1300409Б100078020244310</t>
  </si>
  <si>
    <t>13004127900003150244222</t>
  </si>
  <si>
    <t>13004127900003150244343</t>
  </si>
  <si>
    <t>13005039900078010244226</t>
  </si>
  <si>
    <t>Увеличение стоимости строительных материалов</t>
  </si>
  <si>
    <t>13005039900078010244344</t>
  </si>
  <si>
    <t>13005039900078010244346</t>
  </si>
  <si>
    <t>13005039900078010247223</t>
  </si>
  <si>
    <t>13005039900078040244223</t>
  </si>
  <si>
    <t>13005039900078040244344</t>
  </si>
  <si>
    <t>13005039900078050244222</t>
  </si>
  <si>
    <t>13005039900078050244226</t>
  </si>
  <si>
    <t>13005039900078050244310</t>
  </si>
  <si>
    <t>13005039900078050244343</t>
  </si>
  <si>
    <t>13005039900078050244344</t>
  </si>
  <si>
    <t>13005039900078050244346</t>
  </si>
  <si>
    <t>Увеличение стоимости материальных запасов для целей капитальных вложений</t>
  </si>
  <si>
    <t>13006030910174460244347</t>
  </si>
  <si>
    <t>13007078830121450244226</t>
  </si>
  <si>
    <t>Увеличение стоимости прочих материальных запасов однократного применения</t>
  </si>
  <si>
    <t>13008010840144091244349</t>
  </si>
  <si>
    <t>13008010840144091851291</t>
  </si>
  <si>
    <t>13011028610112870244226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</si>
  <si>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</si>
  <si>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</si>
  <si>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</si>
  <si>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</si>
  <si>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</si>
  <si>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</si>
  <si>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</si>
  <si>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</si>
  <si>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</si>
  <si>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</si>
  <si>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</si>
  <si>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</si>
  <si>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</si>
  <si>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</si>
  <si>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</si>
  <si>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</si>
  <si>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</si>
  <si>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</si>
  <si>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</si>
  <si>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</si>
  <si>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</si>
  <si>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</si>
  <si>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</si>
  <si>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</si>
  <si>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</si>
  <si>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</si>
  <si>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</si>
  <si>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</si>
  <si>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</si>
  <si>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</si>
  <si>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</si>
  <si>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</si>
  <si>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</si>
  <si>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 xml:space="preserve">Исполнительный комитет Вахитовского сельского поселения Азнакаевского муниципального района РТ </t>
  </si>
  <si>
    <t>бюджет сельского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</si>
</sst>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6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wrapText="1"/>
    </xf>
    <xf numFmtId="0" fontId="2" fillId="0" borderId="29" xfId="0" applyFont="1" applyBorder="1" applyAlignment="1" applyProtection="1"/>
    <xf numFmtId="0" fontId="2" fillId="0" borderId="33" xfId="0" applyFont="1" applyBorder="1" applyAlignment="1" applyProtection="1"/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>
      <alignment wrapText="1"/>
    </xf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" fontId="2" fillId="0" borderId="35" xfId="0" applyNumberFormat="1" applyFont="1" applyBorder="1" applyAlignment="1" applyProtection="1">
      <alignment horizontal="center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23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164" fontId="4" fillId="0" borderId="29" xfId="0" applyNumberFormat="1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49" fontId="2" fillId="0" borderId="11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3" fillId="0" borderId="12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33"/>
  <sheetViews>
    <sheetView tabSelected="1" workbookViewId="0">
      <selection activeCell="BE7" sqref="BE7:EB9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93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93" t="s">
        <v>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93" t="s">
        <v>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1"/>
      <c r="ES4" s="1"/>
      <c r="ET4" s="70" t="s">
        <v>4</v>
      </c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2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96" t="s">
        <v>6</v>
      </c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97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0" t="s">
        <v>16</v>
      </c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30" t="s">
        <v>17</v>
      </c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98"/>
    </row>
    <row r="7" spans="1:166" ht="15" customHeight="1" x14ac:dyDescent="0.2">
      <c r="A7" s="102" t="s">
        <v>8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"/>
      <c r="BD7" s="1"/>
      <c r="BE7" s="105" t="s">
        <v>165</v>
      </c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42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104"/>
    </row>
    <row r="8" spans="1:166" ht="15" customHeight="1" x14ac:dyDescent="0.2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"/>
      <c r="BD8" s="1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30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5"/>
    </row>
    <row r="9" spans="1:166" ht="15" customHeight="1" x14ac:dyDescent="0.2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"/>
      <c r="BD9" s="1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30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5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8" t="s">
        <v>166</v>
      </c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30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98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0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98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99">
        <v>383</v>
      </c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7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93" t="s">
        <v>18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76" t="s">
        <v>19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7"/>
      <c r="AN16" s="80" t="s">
        <v>20</v>
      </c>
      <c r="AO16" s="76"/>
      <c r="AP16" s="76"/>
      <c r="AQ16" s="76"/>
      <c r="AR16" s="76"/>
      <c r="AS16" s="77"/>
      <c r="AT16" s="80" t="s">
        <v>21</v>
      </c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7"/>
      <c r="BJ16" s="80" t="s">
        <v>22</v>
      </c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7"/>
      <c r="CF16" s="67" t="s">
        <v>23</v>
      </c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9"/>
      <c r="ET16" s="80" t="s">
        <v>24</v>
      </c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83"/>
    </row>
    <row r="17" spans="1:166" ht="57.75" customHeight="1" x14ac:dyDescent="0.2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9"/>
      <c r="AN17" s="81"/>
      <c r="AO17" s="78"/>
      <c r="AP17" s="78"/>
      <c r="AQ17" s="78"/>
      <c r="AR17" s="78"/>
      <c r="AS17" s="79"/>
      <c r="AT17" s="81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9"/>
      <c r="BJ17" s="81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9"/>
      <c r="CF17" s="68" t="s">
        <v>25</v>
      </c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9"/>
      <c r="CW17" s="67" t="s">
        <v>26</v>
      </c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9"/>
      <c r="DN17" s="67" t="s">
        <v>27</v>
      </c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9"/>
      <c r="EE17" s="67" t="s">
        <v>28</v>
      </c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9"/>
      <c r="ET17" s="81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84"/>
    </row>
    <row r="18" spans="1:166" ht="12" customHeight="1" x14ac:dyDescent="0.2">
      <c r="A18" s="73">
        <v>1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4"/>
      <c r="AN18" s="70">
        <v>2</v>
      </c>
      <c r="AO18" s="71"/>
      <c r="AP18" s="71"/>
      <c r="AQ18" s="71"/>
      <c r="AR18" s="71"/>
      <c r="AS18" s="72"/>
      <c r="AT18" s="70">
        <v>3</v>
      </c>
      <c r="AU18" s="71"/>
      <c r="AV18" s="71"/>
      <c r="AW18" s="71"/>
      <c r="AX18" s="71"/>
      <c r="AY18" s="71"/>
      <c r="AZ18" s="71"/>
      <c r="BA18" s="71"/>
      <c r="BB18" s="71"/>
      <c r="BC18" s="56"/>
      <c r="BD18" s="56"/>
      <c r="BE18" s="56"/>
      <c r="BF18" s="56"/>
      <c r="BG18" s="56"/>
      <c r="BH18" s="56"/>
      <c r="BI18" s="75"/>
      <c r="BJ18" s="70">
        <v>4</v>
      </c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2"/>
      <c r="CF18" s="70">
        <v>5</v>
      </c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2"/>
      <c r="CW18" s="70">
        <v>6</v>
      </c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2"/>
      <c r="DN18" s="70">
        <v>7</v>
      </c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2"/>
      <c r="EE18" s="70">
        <v>8</v>
      </c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2"/>
      <c r="ET18" s="55">
        <v>9</v>
      </c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7"/>
    </row>
    <row r="19" spans="1:166" ht="15" customHeight="1" x14ac:dyDescent="0.2">
      <c r="A19" s="90" t="s">
        <v>29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60" t="s">
        <v>30</v>
      </c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2"/>
      <c r="BD19" s="63"/>
      <c r="BE19" s="63"/>
      <c r="BF19" s="63"/>
      <c r="BG19" s="63"/>
      <c r="BH19" s="63"/>
      <c r="BI19" s="64"/>
      <c r="BJ19" s="65">
        <v>3922426</v>
      </c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>
        <v>1425676.22</v>
      </c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>
        <f t="shared" ref="EE19:EE33" si="0">CF19+CW19+DN19</f>
        <v>1425676.22</v>
      </c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>
        <f t="shared" ref="ET19:ET33" si="1">BJ19-EE19</f>
        <v>2496749.7800000003</v>
      </c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6"/>
    </row>
    <row r="20" spans="1:166" ht="15" customHeight="1" x14ac:dyDescent="0.2">
      <c r="A20" s="28" t="s">
        <v>31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37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9"/>
      <c r="BD20" s="31"/>
      <c r="BE20" s="31"/>
      <c r="BF20" s="31"/>
      <c r="BG20" s="31"/>
      <c r="BH20" s="31"/>
      <c r="BI20" s="32"/>
      <c r="BJ20" s="25">
        <v>3922426</v>
      </c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>
        <v>1425676.22</v>
      </c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2">
        <f t="shared" si="0"/>
        <v>1425676.22</v>
      </c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4"/>
      <c r="ET20" s="25">
        <f t="shared" si="1"/>
        <v>2496749.7800000003</v>
      </c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6"/>
    </row>
    <row r="21" spans="1:166" ht="121.5" customHeight="1" x14ac:dyDescent="0.2">
      <c r="A21" s="92" t="s">
        <v>32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9"/>
      <c r="AN21" s="37"/>
      <c r="AO21" s="38"/>
      <c r="AP21" s="38"/>
      <c r="AQ21" s="38"/>
      <c r="AR21" s="38"/>
      <c r="AS21" s="38"/>
      <c r="AT21" s="38" t="s">
        <v>33</v>
      </c>
      <c r="AU21" s="38"/>
      <c r="AV21" s="38"/>
      <c r="AW21" s="38"/>
      <c r="AX21" s="38"/>
      <c r="AY21" s="38"/>
      <c r="AZ21" s="38"/>
      <c r="BA21" s="38"/>
      <c r="BB21" s="38"/>
      <c r="BC21" s="39"/>
      <c r="BD21" s="31"/>
      <c r="BE21" s="31"/>
      <c r="BF21" s="31"/>
      <c r="BG21" s="31"/>
      <c r="BH21" s="31"/>
      <c r="BI21" s="32"/>
      <c r="BJ21" s="25">
        <v>145000</v>
      </c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>
        <v>48636.82</v>
      </c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2">
        <f t="shared" si="0"/>
        <v>48636.82</v>
      </c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4"/>
      <c r="ET21" s="25">
        <f t="shared" si="1"/>
        <v>96363.18</v>
      </c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6"/>
    </row>
    <row r="22" spans="1:166" ht="85.15" customHeight="1" x14ac:dyDescent="0.2">
      <c r="A22" s="88" t="s">
        <v>34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9"/>
      <c r="AN22" s="37"/>
      <c r="AO22" s="38"/>
      <c r="AP22" s="38"/>
      <c r="AQ22" s="38"/>
      <c r="AR22" s="38"/>
      <c r="AS22" s="38"/>
      <c r="AT22" s="38" t="s">
        <v>35</v>
      </c>
      <c r="AU22" s="38"/>
      <c r="AV22" s="38"/>
      <c r="AW22" s="38"/>
      <c r="AX22" s="38"/>
      <c r="AY22" s="38"/>
      <c r="AZ22" s="38"/>
      <c r="BA22" s="38"/>
      <c r="BB22" s="38"/>
      <c r="BC22" s="39"/>
      <c r="BD22" s="31"/>
      <c r="BE22" s="31"/>
      <c r="BF22" s="31"/>
      <c r="BG22" s="31"/>
      <c r="BH22" s="31"/>
      <c r="BI22" s="32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>
        <v>1228.8399999999999</v>
      </c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2">
        <f t="shared" si="0"/>
        <v>1228.8399999999999</v>
      </c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4"/>
      <c r="ET22" s="25">
        <f t="shared" si="1"/>
        <v>-1228.8399999999999</v>
      </c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6"/>
    </row>
    <row r="23" spans="1:166" ht="85.15" customHeight="1" x14ac:dyDescent="0.2">
      <c r="A23" s="88" t="s">
        <v>36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9"/>
      <c r="AN23" s="37"/>
      <c r="AO23" s="38"/>
      <c r="AP23" s="38"/>
      <c r="AQ23" s="38"/>
      <c r="AR23" s="38"/>
      <c r="AS23" s="38"/>
      <c r="AT23" s="38" t="s">
        <v>37</v>
      </c>
      <c r="AU23" s="38"/>
      <c r="AV23" s="38"/>
      <c r="AW23" s="38"/>
      <c r="AX23" s="38"/>
      <c r="AY23" s="38"/>
      <c r="AZ23" s="38"/>
      <c r="BA23" s="38"/>
      <c r="BB23" s="38"/>
      <c r="BC23" s="39"/>
      <c r="BD23" s="31"/>
      <c r="BE23" s="31"/>
      <c r="BF23" s="31"/>
      <c r="BG23" s="31"/>
      <c r="BH23" s="31"/>
      <c r="BI23" s="32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>
        <v>-29.81</v>
      </c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2">
        <f t="shared" si="0"/>
        <v>-29.81</v>
      </c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4"/>
      <c r="ET23" s="25">
        <f t="shared" si="1"/>
        <v>29.81</v>
      </c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6"/>
    </row>
    <row r="24" spans="1:166" ht="48.6" customHeight="1" x14ac:dyDescent="0.2">
      <c r="A24" s="88" t="s">
        <v>38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9"/>
      <c r="AN24" s="37"/>
      <c r="AO24" s="38"/>
      <c r="AP24" s="38"/>
      <c r="AQ24" s="38"/>
      <c r="AR24" s="38"/>
      <c r="AS24" s="38"/>
      <c r="AT24" s="38" t="s">
        <v>39</v>
      </c>
      <c r="AU24" s="38"/>
      <c r="AV24" s="38"/>
      <c r="AW24" s="38"/>
      <c r="AX24" s="38"/>
      <c r="AY24" s="38"/>
      <c r="AZ24" s="38"/>
      <c r="BA24" s="38"/>
      <c r="BB24" s="38"/>
      <c r="BC24" s="39"/>
      <c r="BD24" s="31"/>
      <c r="BE24" s="31"/>
      <c r="BF24" s="31"/>
      <c r="BG24" s="31"/>
      <c r="BH24" s="31"/>
      <c r="BI24" s="32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>
        <v>16515</v>
      </c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2">
        <f t="shared" si="0"/>
        <v>16515</v>
      </c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4"/>
      <c r="ET24" s="25">
        <f t="shared" si="1"/>
        <v>-16515</v>
      </c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6"/>
    </row>
    <row r="25" spans="1:166" ht="97.15" customHeight="1" x14ac:dyDescent="0.2">
      <c r="A25" s="88" t="s">
        <v>40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9"/>
      <c r="AN25" s="37"/>
      <c r="AO25" s="38"/>
      <c r="AP25" s="38"/>
      <c r="AQ25" s="38"/>
      <c r="AR25" s="38"/>
      <c r="AS25" s="38"/>
      <c r="AT25" s="38" t="s">
        <v>41</v>
      </c>
      <c r="AU25" s="38"/>
      <c r="AV25" s="38"/>
      <c r="AW25" s="38"/>
      <c r="AX25" s="38"/>
      <c r="AY25" s="38"/>
      <c r="AZ25" s="38"/>
      <c r="BA25" s="38"/>
      <c r="BB25" s="38"/>
      <c r="BC25" s="39"/>
      <c r="BD25" s="31"/>
      <c r="BE25" s="31"/>
      <c r="BF25" s="31"/>
      <c r="BG25" s="31"/>
      <c r="BH25" s="31"/>
      <c r="BI25" s="32"/>
      <c r="BJ25" s="25">
        <v>255000</v>
      </c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>
        <v>9128.7199999999993</v>
      </c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2">
        <f t="shared" si="0"/>
        <v>9128.7199999999993</v>
      </c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4"/>
      <c r="ET25" s="25">
        <f t="shared" si="1"/>
        <v>245871.28</v>
      </c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6"/>
    </row>
    <row r="26" spans="1:166" ht="85.15" customHeight="1" x14ac:dyDescent="0.2">
      <c r="A26" s="88" t="s">
        <v>42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9"/>
      <c r="AN26" s="37"/>
      <c r="AO26" s="38"/>
      <c r="AP26" s="38"/>
      <c r="AQ26" s="38"/>
      <c r="AR26" s="38"/>
      <c r="AS26" s="38"/>
      <c r="AT26" s="38" t="s">
        <v>43</v>
      </c>
      <c r="AU26" s="38"/>
      <c r="AV26" s="38"/>
      <c r="AW26" s="38"/>
      <c r="AX26" s="38"/>
      <c r="AY26" s="38"/>
      <c r="AZ26" s="38"/>
      <c r="BA26" s="38"/>
      <c r="BB26" s="38"/>
      <c r="BC26" s="39"/>
      <c r="BD26" s="31"/>
      <c r="BE26" s="31"/>
      <c r="BF26" s="31"/>
      <c r="BG26" s="31"/>
      <c r="BH26" s="31"/>
      <c r="BI26" s="32"/>
      <c r="BJ26" s="25">
        <v>1067000</v>
      </c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>
        <v>592020.72</v>
      </c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2">
        <f t="shared" si="0"/>
        <v>592020.72</v>
      </c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4"/>
      <c r="ET26" s="25">
        <f t="shared" si="1"/>
        <v>474979.28</v>
      </c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6"/>
    </row>
    <row r="27" spans="1:166" ht="85.15" customHeight="1" x14ac:dyDescent="0.2">
      <c r="A27" s="88" t="s">
        <v>44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9"/>
      <c r="AN27" s="37"/>
      <c r="AO27" s="38"/>
      <c r="AP27" s="38"/>
      <c r="AQ27" s="38"/>
      <c r="AR27" s="38"/>
      <c r="AS27" s="38"/>
      <c r="AT27" s="38" t="s">
        <v>45</v>
      </c>
      <c r="AU27" s="38"/>
      <c r="AV27" s="38"/>
      <c r="AW27" s="38"/>
      <c r="AX27" s="38"/>
      <c r="AY27" s="38"/>
      <c r="AZ27" s="38"/>
      <c r="BA27" s="38"/>
      <c r="BB27" s="38"/>
      <c r="BC27" s="39"/>
      <c r="BD27" s="31"/>
      <c r="BE27" s="31"/>
      <c r="BF27" s="31"/>
      <c r="BG27" s="31"/>
      <c r="BH27" s="31"/>
      <c r="BI27" s="32"/>
      <c r="BJ27" s="25">
        <v>550000</v>
      </c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>
        <v>10293.84</v>
      </c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2">
        <f t="shared" si="0"/>
        <v>10293.84</v>
      </c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4"/>
      <c r="ET27" s="25">
        <f t="shared" si="1"/>
        <v>539706.16</v>
      </c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6"/>
    </row>
    <row r="28" spans="1:166" ht="85.15" customHeight="1" x14ac:dyDescent="0.2">
      <c r="A28" s="88" t="s">
        <v>46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9"/>
      <c r="AN28" s="37"/>
      <c r="AO28" s="38"/>
      <c r="AP28" s="38"/>
      <c r="AQ28" s="38"/>
      <c r="AR28" s="38"/>
      <c r="AS28" s="38"/>
      <c r="AT28" s="38" t="s">
        <v>47</v>
      </c>
      <c r="AU28" s="38"/>
      <c r="AV28" s="38"/>
      <c r="AW28" s="38"/>
      <c r="AX28" s="38"/>
      <c r="AY28" s="38"/>
      <c r="AZ28" s="38"/>
      <c r="BA28" s="38"/>
      <c r="BB28" s="38"/>
      <c r="BC28" s="39"/>
      <c r="BD28" s="31"/>
      <c r="BE28" s="31"/>
      <c r="BF28" s="31"/>
      <c r="BG28" s="31"/>
      <c r="BH28" s="31"/>
      <c r="BI28" s="32"/>
      <c r="BJ28" s="25">
        <v>2000</v>
      </c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>
        <v>600</v>
      </c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2">
        <f t="shared" si="0"/>
        <v>600</v>
      </c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4"/>
      <c r="ET28" s="25">
        <f t="shared" si="1"/>
        <v>1400</v>
      </c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6"/>
    </row>
    <row r="29" spans="1:166" ht="24.2" customHeight="1" x14ac:dyDescent="0.2">
      <c r="A29" s="88" t="s">
        <v>48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9"/>
      <c r="AN29" s="37"/>
      <c r="AO29" s="38"/>
      <c r="AP29" s="38"/>
      <c r="AQ29" s="38"/>
      <c r="AR29" s="38"/>
      <c r="AS29" s="38"/>
      <c r="AT29" s="38" t="s">
        <v>49</v>
      </c>
      <c r="AU29" s="38"/>
      <c r="AV29" s="38"/>
      <c r="AW29" s="38"/>
      <c r="AX29" s="38"/>
      <c r="AY29" s="38"/>
      <c r="AZ29" s="38"/>
      <c r="BA29" s="38"/>
      <c r="BB29" s="38"/>
      <c r="BC29" s="39"/>
      <c r="BD29" s="31"/>
      <c r="BE29" s="31"/>
      <c r="BF29" s="31"/>
      <c r="BG29" s="31"/>
      <c r="BH29" s="31"/>
      <c r="BI29" s="32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>
        <v>184.79</v>
      </c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2">
        <f t="shared" si="0"/>
        <v>184.79</v>
      </c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4"/>
      <c r="ET29" s="25">
        <f t="shared" si="1"/>
        <v>-184.79</v>
      </c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6"/>
    </row>
    <row r="30" spans="1:166" ht="36.4" customHeight="1" x14ac:dyDescent="0.2">
      <c r="A30" s="88" t="s">
        <v>50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9"/>
      <c r="AN30" s="37"/>
      <c r="AO30" s="38"/>
      <c r="AP30" s="38"/>
      <c r="AQ30" s="38"/>
      <c r="AR30" s="38"/>
      <c r="AS30" s="38"/>
      <c r="AT30" s="38" t="s">
        <v>51</v>
      </c>
      <c r="AU30" s="38"/>
      <c r="AV30" s="38"/>
      <c r="AW30" s="38"/>
      <c r="AX30" s="38"/>
      <c r="AY30" s="38"/>
      <c r="AZ30" s="38"/>
      <c r="BA30" s="38"/>
      <c r="BB30" s="38"/>
      <c r="BC30" s="39"/>
      <c r="BD30" s="31"/>
      <c r="BE30" s="31"/>
      <c r="BF30" s="31"/>
      <c r="BG30" s="31"/>
      <c r="BH30" s="31"/>
      <c r="BI30" s="32"/>
      <c r="BJ30" s="25">
        <v>263500</v>
      </c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>
        <v>263500</v>
      </c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2">
        <f t="shared" si="0"/>
        <v>263500</v>
      </c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4"/>
      <c r="ET30" s="25">
        <f t="shared" si="1"/>
        <v>0</v>
      </c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6"/>
    </row>
    <row r="31" spans="1:166" ht="36.4" customHeight="1" x14ac:dyDescent="0.2">
      <c r="A31" s="88" t="s">
        <v>52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9"/>
      <c r="AN31" s="37"/>
      <c r="AO31" s="38"/>
      <c r="AP31" s="38"/>
      <c r="AQ31" s="38"/>
      <c r="AR31" s="38"/>
      <c r="AS31" s="38"/>
      <c r="AT31" s="38" t="s">
        <v>53</v>
      </c>
      <c r="AU31" s="38"/>
      <c r="AV31" s="38"/>
      <c r="AW31" s="38"/>
      <c r="AX31" s="38"/>
      <c r="AY31" s="38"/>
      <c r="AZ31" s="38"/>
      <c r="BA31" s="38"/>
      <c r="BB31" s="38"/>
      <c r="BC31" s="39"/>
      <c r="BD31" s="31"/>
      <c r="BE31" s="31"/>
      <c r="BF31" s="31"/>
      <c r="BG31" s="31"/>
      <c r="BH31" s="31"/>
      <c r="BI31" s="32"/>
      <c r="BJ31" s="25">
        <v>333300</v>
      </c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>
        <v>183625</v>
      </c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2">
        <f t="shared" si="0"/>
        <v>183625</v>
      </c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4"/>
      <c r="ET31" s="25">
        <f t="shared" si="1"/>
        <v>149675</v>
      </c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6"/>
    </row>
    <row r="32" spans="1:166" ht="60.75" customHeight="1" x14ac:dyDescent="0.2">
      <c r="A32" s="88" t="s">
        <v>54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9"/>
      <c r="AN32" s="37"/>
      <c r="AO32" s="38"/>
      <c r="AP32" s="38"/>
      <c r="AQ32" s="38"/>
      <c r="AR32" s="38"/>
      <c r="AS32" s="38"/>
      <c r="AT32" s="38" t="s">
        <v>55</v>
      </c>
      <c r="AU32" s="38"/>
      <c r="AV32" s="38"/>
      <c r="AW32" s="38"/>
      <c r="AX32" s="38"/>
      <c r="AY32" s="38"/>
      <c r="AZ32" s="38"/>
      <c r="BA32" s="38"/>
      <c r="BB32" s="38"/>
      <c r="BC32" s="39"/>
      <c r="BD32" s="31"/>
      <c r="BE32" s="31"/>
      <c r="BF32" s="31"/>
      <c r="BG32" s="31"/>
      <c r="BH32" s="31"/>
      <c r="BI32" s="32"/>
      <c r="BJ32" s="25">
        <v>126420</v>
      </c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>
        <v>63210</v>
      </c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2">
        <f t="shared" si="0"/>
        <v>63210</v>
      </c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4"/>
      <c r="ET32" s="25">
        <f t="shared" si="1"/>
        <v>63210</v>
      </c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6"/>
    </row>
    <row r="33" spans="1:166" ht="36.4" customHeight="1" x14ac:dyDescent="0.2">
      <c r="A33" s="88" t="s">
        <v>56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9"/>
      <c r="AN33" s="37"/>
      <c r="AO33" s="38"/>
      <c r="AP33" s="38"/>
      <c r="AQ33" s="38"/>
      <c r="AR33" s="38"/>
      <c r="AS33" s="38"/>
      <c r="AT33" s="38" t="s">
        <v>57</v>
      </c>
      <c r="AU33" s="38"/>
      <c r="AV33" s="38"/>
      <c r="AW33" s="38"/>
      <c r="AX33" s="38"/>
      <c r="AY33" s="38"/>
      <c r="AZ33" s="38"/>
      <c r="BA33" s="38"/>
      <c r="BB33" s="38"/>
      <c r="BC33" s="39"/>
      <c r="BD33" s="31"/>
      <c r="BE33" s="31"/>
      <c r="BF33" s="31"/>
      <c r="BG33" s="31"/>
      <c r="BH33" s="31"/>
      <c r="BI33" s="32"/>
      <c r="BJ33" s="25">
        <v>1180206</v>
      </c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>
        <v>236762.3</v>
      </c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2">
        <f t="shared" si="0"/>
        <v>236762.3</v>
      </c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4"/>
      <c r="ET33" s="25">
        <f t="shared" si="1"/>
        <v>943443.7</v>
      </c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6"/>
    </row>
    <row r="34" spans="1:166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</row>
    <row r="35" spans="1:166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6" t="s">
        <v>58</v>
      </c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2" t="s">
        <v>59</v>
      </c>
    </row>
    <row r="44" spans="1:166" ht="12.75" customHeight="1" x14ac:dyDescent="0.2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82"/>
      <c r="ED44" s="82"/>
      <c r="EE44" s="82"/>
      <c r="EF44" s="82"/>
      <c r="EG44" s="82"/>
      <c r="EH44" s="82"/>
      <c r="EI44" s="82"/>
      <c r="EJ44" s="82"/>
      <c r="EK44" s="82"/>
      <c r="EL44" s="82"/>
      <c r="EM44" s="82"/>
      <c r="EN44" s="82"/>
      <c r="EO44" s="82"/>
      <c r="EP44" s="82"/>
      <c r="EQ44" s="82"/>
      <c r="ER44" s="82"/>
      <c r="ES44" s="82"/>
      <c r="ET44" s="82"/>
      <c r="EU44" s="82"/>
      <c r="EV44" s="82"/>
      <c r="EW44" s="82"/>
      <c r="EX44" s="82"/>
      <c r="EY44" s="82"/>
      <c r="EZ44" s="82"/>
      <c r="FA44" s="82"/>
      <c r="FB44" s="82"/>
      <c r="FC44" s="82"/>
      <c r="FD44" s="82"/>
      <c r="FE44" s="82"/>
      <c r="FF44" s="82"/>
      <c r="FG44" s="82"/>
      <c r="FH44" s="82"/>
      <c r="FI44" s="82"/>
      <c r="FJ44" s="82"/>
    </row>
    <row r="45" spans="1:166" ht="24" customHeight="1" x14ac:dyDescent="0.2">
      <c r="A45" s="76" t="s">
        <v>19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7"/>
      <c r="AK45" s="80" t="s">
        <v>20</v>
      </c>
      <c r="AL45" s="76"/>
      <c r="AM45" s="76"/>
      <c r="AN45" s="76"/>
      <c r="AO45" s="76"/>
      <c r="AP45" s="77"/>
      <c r="AQ45" s="80" t="s">
        <v>60</v>
      </c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7"/>
      <c r="BC45" s="80" t="s">
        <v>61</v>
      </c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7"/>
      <c r="BU45" s="80" t="s">
        <v>62</v>
      </c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7"/>
      <c r="CH45" s="67" t="s">
        <v>23</v>
      </c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9"/>
      <c r="EK45" s="67" t="s">
        <v>63</v>
      </c>
      <c r="EL45" s="68"/>
      <c r="EM45" s="68"/>
      <c r="EN45" s="68"/>
      <c r="EO45" s="68"/>
      <c r="EP45" s="68"/>
      <c r="EQ45" s="68"/>
      <c r="ER45" s="68"/>
      <c r="ES45" s="68"/>
      <c r="ET45" s="68"/>
      <c r="EU45" s="68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8"/>
      <c r="FJ45" s="91"/>
    </row>
    <row r="46" spans="1:166" ht="78.75" customHeight="1" x14ac:dyDescent="0.2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9"/>
      <c r="AK46" s="81"/>
      <c r="AL46" s="78"/>
      <c r="AM46" s="78"/>
      <c r="AN46" s="78"/>
      <c r="AO46" s="78"/>
      <c r="AP46" s="79"/>
      <c r="AQ46" s="81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9"/>
      <c r="BC46" s="81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9"/>
      <c r="BU46" s="81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9"/>
      <c r="CH46" s="68" t="s">
        <v>64</v>
      </c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9"/>
      <c r="CX46" s="67" t="s">
        <v>26</v>
      </c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9"/>
      <c r="DK46" s="67" t="s">
        <v>27</v>
      </c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9"/>
      <c r="DX46" s="67" t="s">
        <v>28</v>
      </c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9"/>
      <c r="EK46" s="81" t="s">
        <v>65</v>
      </c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9"/>
      <c r="EX46" s="67" t="s">
        <v>66</v>
      </c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8"/>
      <c r="FJ46" s="91"/>
    </row>
    <row r="47" spans="1:166" ht="14.25" customHeight="1" x14ac:dyDescent="0.2">
      <c r="A47" s="73">
        <v>1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4"/>
      <c r="AK47" s="70">
        <v>2</v>
      </c>
      <c r="AL47" s="71"/>
      <c r="AM47" s="71"/>
      <c r="AN47" s="71"/>
      <c r="AO47" s="71"/>
      <c r="AP47" s="72"/>
      <c r="AQ47" s="70">
        <v>3</v>
      </c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2"/>
      <c r="BC47" s="70">
        <v>4</v>
      </c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2"/>
      <c r="BU47" s="70">
        <v>5</v>
      </c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2"/>
      <c r="CH47" s="70">
        <v>6</v>
      </c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2"/>
      <c r="CX47" s="70">
        <v>7</v>
      </c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2"/>
      <c r="DK47" s="70">
        <v>8</v>
      </c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2"/>
      <c r="DX47" s="70">
        <v>9</v>
      </c>
      <c r="DY47" s="71"/>
      <c r="DZ47" s="71"/>
      <c r="EA47" s="71"/>
      <c r="EB47" s="71"/>
      <c r="EC47" s="71"/>
      <c r="ED47" s="71"/>
      <c r="EE47" s="71"/>
      <c r="EF47" s="71"/>
      <c r="EG47" s="71"/>
      <c r="EH47" s="71"/>
      <c r="EI47" s="71"/>
      <c r="EJ47" s="72"/>
      <c r="EK47" s="70">
        <v>10</v>
      </c>
      <c r="EL47" s="71"/>
      <c r="EM47" s="71"/>
      <c r="EN47" s="71"/>
      <c r="EO47" s="71"/>
      <c r="EP47" s="71"/>
      <c r="EQ47" s="71"/>
      <c r="ER47" s="71"/>
      <c r="ES47" s="71"/>
      <c r="ET47" s="71"/>
      <c r="EU47" s="71"/>
      <c r="EV47" s="71"/>
      <c r="EW47" s="71"/>
      <c r="EX47" s="55">
        <v>11</v>
      </c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7"/>
    </row>
    <row r="48" spans="1:166" ht="15" customHeight="1" x14ac:dyDescent="0.2">
      <c r="A48" s="90" t="s">
        <v>67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60" t="s">
        <v>68</v>
      </c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5">
        <v>4041335.42</v>
      </c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>
        <v>4041335.42</v>
      </c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>
        <v>1238242.68</v>
      </c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>
        <f t="shared" ref="DX48:DX79" si="2">CH48+CX48+DK48</f>
        <v>1238242.68</v>
      </c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>
        <f t="shared" ref="EK48:EK79" si="3">BC48-DX48</f>
        <v>2803092.74</v>
      </c>
      <c r="EL48" s="65"/>
      <c r="EM48" s="65"/>
      <c r="EN48" s="65"/>
      <c r="EO48" s="65"/>
      <c r="EP48" s="65"/>
      <c r="EQ48" s="65"/>
      <c r="ER48" s="65"/>
      <c r="ES48" s="65"/>
      <c r="ET48" s="65"/>
      <c r="EU48" s="65"/>
      <c r="EV48" s="65"/>
      <c r="EW48" s="65"/>
      <c r="EX48" s="65">
        <f t="shared" ref="EX48:EX79" si="4">BU48-DX48</f>
        <v>2803092.74</v>
      </c>
      <c r="EY48" s="65"/>
      <c r="EZ48" s="65"/>
      <c r="FA48" s="65"/>
      <c r="FB48" s="65"/>
      <c r="FC48" s="65"/>
      <c r="FD48" s="65"/>
      <c r="FE48" s="65"/>
      <c r="FF48" s="65"/>
      <c r="FG48" s="65"/>
      <c r="FH48" s="65"/>
      <c r="FI48" s="65"/>
      <c r="FJ48" s="66"/>
    </row>
    <row r="49" spans="1:166" ht="15" customHeight="1" x14ac:dyDescent="0.2">
      <c r="A49" s="28" t="s">
        <v>31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37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25">
        <v>4041335.42</v>
      </c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>
        <v>4041335.42</v>
      </c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>
        <v>1238242.68</v>
      </c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>
        <f t="shared" si="2"/>
        <v>1238242.68</v>
      </c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>
        <f t="shared" si="3"/>
        <v>2803092.74</v>
      </c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>
        <f t="shared" si="4"/>
        <v>2803092.74</v>
      </c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6"/>
    </row>
    <row r="50" spans="1:166" ht="12.75" x14ac:dyDescent="0.2">
      <c r="A50" s="88" t="s">
        <v>69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9"/>
      <c r="AK50" s="37"/>
      <c r="AL50" s="38"/>
      <c r="AM50" s="38"/>
      <c r="AN50" s="38"/>
      <c r="AO50" s="38"/>
      <c r="AP50" s="38"/>
      <c r="AQ50" s="38" t="s">
        <v>70</v>
      </c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25">
        <v>516257.61</v>
      </c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>
        <v>516257.61</v>
      </c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>
        <v>304741.86</v>
      </c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>
        <f t="shared" si="2"/>
        <v>304741.86</v>
      </c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>
        <f t="shared" si="3"/>
        <v>211515.75</v>
      </c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>
        <f t="shared" si="4"/>
        <v>211515.75</v>
      </c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6"/>
    </row>
    <row r="51" spans="1:166" ht="24.2" customHeight="1" x14ac:dyDescent="0.2">
      <c r="A51" s="88" t="s">
        <v>71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9"/>
      <c r="AK51" s="37"/>
      <c r="AL51" s="38"/>
      <c r="AM51" s="38"/>
      <c r="AN51" s="38"/>
      <c r="AO51" s="38"/>
      <c r="AP51" s="38"/>
      <c r="AQ51" s="38" t="s">
        <v>72</v>
      </c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25">
        <v>154701.79999999999</v>
      </c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>
        <v>154701.79999999999</v>
      </c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>
        <v>90824.04</v>
      </c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>
        <f t="shared" si="2"/>
        <v>90824.04</v>
      </c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>
        <f t="shared" si="3"/>
        <v>63877.759999999995</v>
      </c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>
        <f t="shared" si="4"/>
        <v>63877.759999999995</v>
      </c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6"/>
    </row>
    <row r="52" spans="1:166" ht="24.2" customHeight="1" x14ac:dyDescent="0.2">
      <c r="A52" s="88" t="s">
        <v>73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9"/>
      <c r="AK52" s="37"/>
      <c r="AL52" s="38"/>
      <c r="AM52" s="38"/>
      <c r="AN52" s="38"/>
      <c r="AO52" s="38"/>
      <c r="AP52" s="38"/>
      <c r="AQ52" s="38" t="s">
        <v>74</v>
      </c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25">
        <v>20000</v>
      </c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>
        <v>20000</v>
      </c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>
        <f t="shared" si="2"/>
        <v>0</v>
      </c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>
        <f t="shared" si="3"/>
        <v>20000</v>
      </c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>
        <f t="shared" si="4"/>
        <v>20000</v>
      </c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6"/>
    </row>
    <row r="53" spans="1:166" ht="12.75" x14ac:dyDescent="0.2">
      <c r="A53" s="88" t="s">
        <v>69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9"/>
      <c r="AK53" s="37"/>
      <c r="AL53" s="38"/>
      <c r="AM53" s="38"/>
      <c r="AN53" s="38"/>
      <c r="AO53" s="38"/>
      <c r="AP53" s="38"/>
      <c r="AQ53" s="38" t="s">
        <v>75</v>
      </c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25">
        <v>335653.32</v>
      </c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>
        <v>335653.32</v>
      </c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>
        <v>157010.96</v>
      </c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>
        <f t="shared" si="2"/>
        <v>157010.96</v>
      </c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>
        <f t="shared" si="3"/>
        <v>178642.36000000002</v>
      </c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>
        <f t="shared" si="4"/>
        <v>178642.36000000002</v>
      </c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6"/>
    </row>
    <row r="54" spans="1:166" ht="24.2" customHeight="1" x14ac:dyDescent="0.2">
      <c r="A54" s="88" t="s">
        <v>71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9"/>
      <c r="AK54" s="37"/>
      <c r="AL54" s="38"/>
      <c r="AM54" s="38"/>
      <c r="AN54" s="38"/>
      <c r="AO54" s="38"/>
      <c r="AP54" s="38"/>
      <c r="AQ54" s="38" t="s">
        <v>76</v>
      </c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25">
        <v>101367.3</v>
      </c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>
        <v>101367.3</v>
      </c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>
        <v>47417.31</v>
      </c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>
        <f t="shared" si="2"/>
        <v>47417.31</v>
      </c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>
        <f t="shared" si="3"/>
        <v>53949.990000000005</v>
      </c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>
        <f t="shared" si="4"/>
        <v>53949.990000000005</v>
      </c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6"/>
    </row>
    <row r="55" spans="1:166" ht="12.75" x14ac:dyDescent="0.2">
      <c r="A55" s="88" t="s">
        <v>77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9"/>
      <c r="AK55" s="37"/>
      <c r="AL55" s="38"/>
      <c r="AM55" s="38"/>
      <c r="AN55" s="38"/>
      <c r="AO55" s="38"/>
      <c r="AP55" s="38"/>
      <c r="AQ55" s="38" t="s">
        <v>78</v>
      </c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25">
        <v>12000</v>
      </c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>
        <v>12000</v>
      </c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>
        <v>5296.2</v>
      </c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>
        <f t="shared" si="2"/>
        <v>5296.2</v>
      </c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>
        <f t="shared" si="3"/>
        <v>6703.8</v>
      </c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>
        <f t="shared" si="4"/>
        <v>6703.8</v>
      </c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6"/>
    </row>
    <row r="56" spans="1:166" ht="12.75" x14ac:dyDescent="0.2">
      <c r="A56" s="88" t="s">
        <v>79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9"/>
      <c r="AK56" s="37"/>
      <c r="AL56" s="38"/>
      <c r="AM56" s="38"/>
      <c r="AN56" s="38"/>
      <c r="AO56" s="38"/>
      <c r="AP56" s="38"/>
      <c r="AQ56" s="38" t="s">
        <v>80</v>
      </c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25">
        <v>20000</v>
      </c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>
        <v>20000</v>
      </c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>
        <v>20000</v>
      </c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>
        <f t="shared" si="2"/>
        <v>20000</v>
      </c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>
        <f t="shared" si="3"/>
        <v>0</v>
      </c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>
        <f t="shared" si="4"/>
        <v>0</v>
      </c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6"/>
    </row>
    <row r="57" spans="1:166" ht="12.75" x14ac:dyDescent="0.2">
      <c r="A57" s="88" t="s">
        <v>81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9"/>
      <c r="AK57" s="37"/>
      <c r="AL57" s="38"/>
      <c r="AM57" s="38"/>
      <c r="AN57" s="38"/>
      <c r="AO57" s="38"/>
      <c r="AP57" s="38"/>
      <c r="AQ57" s="38" t="s">
        <v>82</v>
      </c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25">
        <v>3214.55</v>
      </c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>
        <v>3214.55</v>
      </c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>
        <v>594.53</v>
      </c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>
        <f t="shared" si="2"/>
        <v>594.53</v>
      </c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>
        <f t="shared" si="3"/>
        <v>2620.0200000000004</v>
      </c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>
        <f t="shared" si="4"/>
        <v>2620.0200000000004</v>
      </c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6"/>
    </row>
    <row r="58" spans="1:166" ht="24.2" customHeight="1" x14ac:dyDescent="0.2">
      <c r="A58" s="88" t="s">
        <v>73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9"/>
      <c r="AK58" s="37"/>
      <c r="AL58" s="38"/>
      <c r="AM58" s="38"/>
      <c r="AN58" s="38"/>
      <c r="AO58" s="38"/>
      <c r="AP58" s="38"/>
      <c r="AQ58" s="38" t="s">
        <v>83</v>
      </c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25">
        <v>111172.83</v>
      </c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>
        <v>111172.83</v>
      </c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>
        <v>31915</v>
      </c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>
        <f t="shared" si="2"/>
        <v>31915</v>
      </c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>
        <f t="shared" si="3"/>
        <v>79257.83</v>
      </c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>
        <f t="shared" si="4"/>
        <v>79257.83</v>
      </c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6"/>
    </row>
    <row r="59" spans="1:166" ht="12.75" x14ac:dyDescent="0.2">
      <c r="A59" s="88" t="s">
        <v>84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9"/>
      <c r="AK59" s="37"/>
      <c r="AL59" s="38"/>
      <c r="AM59" s="38"/>
      <c r="AN59" s="38"/>
      <c r="AO59" s="38"/>
      <c r="AP59" s="38"/>
      <c r="AQ59" s="38" t="s">
        <v>85</v>
      </c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25">
        <v>22473.51</v>
      </c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>
        <v>22473.51</v>
      </c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>
        <v>9101.25</v>
      </c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>
        <f t="shared" si="2"/>
        <v>9101.25</v>
      </c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>
        <f t="shared" si="3"/>
        <v>13372.259999999998</v>
      </c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>
        <f t="shared" si="4"/>
        <v>13372.259999999998</v>
      </c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6"/>
    </row>
    <row r="60" spans="1:166" ht="12.75" x14ac:dyDescent="0.2">
      <c r="A60" s="88" t="s">
        <v>86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9"/>
      <c r="AK60" s="37"/>
      <c r="AL60" s="38"/>
      <c r="AM60" s="38"/>
      <c r="AN60" s="38"/>
      <c r="AO60" s="38"/>
      <c r="AP60" s="38"/>
      <c r="AQ60" s="38" t="s">
        <v>87</v>
      </c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25">
        <v>7000</v>
      </c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>
        <v>7000</v>
      </c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>
        <f t="shared" si="2"/>
        <v>0</v>
      </c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>
        <f t="shared" si="3"/>
        <v>7000</v>
      </c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>
        <f t="shared" si="4"/>
        <v>7000</v>
      </c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6"/>
    </row>
    <row r="61" spans="1:166" ht="24.2" customHeight="1" x14ac:dyDescent="0.2">
      <c r="A61" s="88" t="s">
        <v>88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9"/>
      <c r="AK61" s="37"/>
      <c r="AL61" s="38"/>
      <c r="AM61" s="38"/>
      <c r="AN61" s="38"/>
      <c r="AO61" s="38"/>
      <c r="AP61" s="38"/>
      <c r="AQ61" s="38" t="s">
        <v>89</v>
      </c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25">
        <v>60000</v>
      </c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>
        <v>60000</v>
      </c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>
        <v>42883.32</v>
      </c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>
        <f t="shared" si="2"/>
        <v>42883.32</v>
      </c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>
        <f t="shared" si="3"/>
        <v>17116.68</v>
      </c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>
        <f t="shared" si="4"/>
        <v>17116.68</v>
      </c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6"/>
    </row>
    <row r="62" spans="1:166" ht="24.2" customHeight="1" x14ac:dyDescent="0.2">
      <c r="A62" s="88" t="s">
        <v>90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9"/>
      <c r="AK62" s="37"/>
      <c r="AL62" s="38"/>
      <c r="AM62" s="38"/>
      <c r="AN62" s="38"/>
      <c r="AO62" s="38"/>
      <c r="AP62" s="38"/>
      <c r="AQ62" s="38" t="s">
        <v>91</v>
      </c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25">
        <v>1580</v>
      </c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>
        <v>1580</v>
      </c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>
        <f t="shared" si="2"/>
        <v>0</v>
      </c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>
        <f t="shared" si="3"/>
        <v>1580</v>
      </c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>
        <f t="shared" si="4"/>
        <v>1580</v>
      </c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6"/>
    </row>
    <row r="63" spans="1:166" ht="12.75" x14ac:dyDescent="0.2">
      <c r="A63" s="88" t="s">
        <v>81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9"/>
      <c r="AK63" s="37"/>
      <c r="AL63" s="38"/>
      <c r="AM63" s="38"/>
      <c r="AN63" s="38"/>
      <c r="AO63" s="38"/>
      <c r="AP63" s="38"/>
      <c r="AQ63" s="38" t="s">
        <v>92</v>
      </c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25">
        <v>32775.08</v>
      </c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>
        <v>32775.08</v>
      </c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>
        <f t="shared" si="2"/>
        <v>0</v>
      </c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>
        <f t="shared" si="3"/>
        <v>32775.08</v>
      </c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>
        <f t="shared" si="4"/>
        <v>32775.08</v>
      </c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6"/>
    </row>
    <row r="64" spans="1:166" ht="12.75" x14ac:dyDescent="0.2">
      <c r="A64" s="88" t="s">
        <v>93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9"/>
      <c r="AK64" s="37"/>
      <c r="AL64" s="38"/>
      <c r="AM64" s="38"/>
      <c r="AN64" s="38"/>
      <c r="AO64" s="38"/>
      <c r="AP64" s="38"/>
      <c r="AQ64" s="38" t="s">
        <v>94</v>
      </c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25">
        <v>1988</v>
      </c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>
        <v>1988</v>
      </c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>
        <v>994</v>
      </c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>
        <f t="shared" si="2"/>
        <v>994</v>
      </c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>
        <f t="shared" si="3"/>
        <v>994</v>
      </c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>
        <f t="shared" si="4"/>
        <v>994</v>
      </c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6"/>
    </row>
    <row r="65" spans="1:166" ht="12.75" x14ac:dyDescent="0.2">
      <c r="A65" s="88" t="s">
        <v>95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9"/>
      <c r="AK65" s="37"/>
      <c r="AL65" s="38"/>
      <c r="AM65" s="38"/>
      <c r="AN65" s="38"/>
      <c r="AO65" s="38"/>
      <c r="AP65" s="38"/>
      <c r="AQ65" s="38" t="s">
        <v>96</v>
      </c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25">
        <v>13000</v>
      </c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>
        <v>13000</v>
      </c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>
        <f t="shared" si="2"/>
        <v>0</v>
      </c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>
        <f t="shared" si="3"/>
        <v>13000</v>
      </c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>
        <f t="shared" si="4"/>
        <v>13000</v>
      </c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6"/>
    </row>
    <row r="66" spans="1:166" ht="12.75" x14ac:dyDescent="0.2">
      <c r="A66" s="88" t="s">
        <v>93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9"/>
      <c r="AK66" s="37"/>
      <c r="AL66" s="38"/>
      <c r="AM66" s="38"/>
      <c r="AN66" s="38"/>
      <c r="AO66" s="38"/>
      <c r="AP66" s="38"/>
      <c r="AQ66" s="38" t="s">
        <v>97</v>
      </c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25">
        <v>421300</v>
      </c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>
        <v>421300</v>
      </c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>
        <v>192943</v>
      </c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>
        <f t="shared" si="2"/>
        <v>192943</v>
      </c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>
        <f t="shared" si="3"/>
        <v>228357</v>
      </c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>
        <f t="shared" si="4"/>
        <v>228357</v>
      </c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6"/>
    </row>
    <row r="67" spans="1:166" ht="24.2" customHeight="1" x14ac:dyDescent="0.2">
      <c r="A67" s="88" t="s">
        <v>73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9"/>
      <c r="AK67" s="37"/>
      <c r="AL67" s="38"/>
      <c r="AM67" s="38"/>
      <c r="AN67" s="38"/>
      <c r="AO67" s="38"/>
      <c r="AP67" s="38"/>
      <c r="AQ67" s="38" t="s">
        <v>98</v>
      </c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25">
        <v>300</v>
      </c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>
        <v>300</v>
      </c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>
        <v>300</v>
      </c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>
        <f t="shared" si="2"/>
        <v>300</v>
      </c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>
        <f t="shared" si="3"/>
        <v>0</v>
      </c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>
        <f t="shared" si="4"/>
        <v>0</v>
      </c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6"/>
    </row>
    <row r="68" spans="1:166" ht="12.75" x14ac:dyDescent="0.2">
      <c r="A68" s="88" t="s">
        <v>86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9"/>
      <c r="AK68" s="37"/>
      <c r="AL68" s="38"/>
      <c r="AM68" s="38"/>
      <c r="AN68" s="38"/>
      <c r="AO68" s="38"/>
      <c r="AP68" s="38"/>
      <c r="AQ68" s="38" t="s">
        <v>99</v>
      </c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25">
        <v>7000</v>
      </c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>
        <v>7000</v>
      </c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>
        <v>4275.91</v>
      </c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>
        <f t="shared" si="2"/>
        <v>4275.91</v>
      </c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>
        <f t="shared" si="3"/>
        <v>2724.09</v>
      </c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>
        <f t="shared" si="4"/>
        <v>2724.09</v>
      </c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6"/>
    </row>
    <row r="69" spans="1:166" ht="12.75" x14ac:dyDescent="0.2">
      <c r="A69" s="88" t="s">
        <v>93</v>
      </c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9"/>
      <c r="AK69" s="37"/>
      <c r="AL69" s="38"/>
      <c r="AM69" s="38"/>
      <c r="AN69" s="38"/>
      <c r="AO69" s="38"/>
      <c r="AP69" s="38"/>
      <c r="AQ69" s="38" t="s">
        <v>100</v>
      </c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25">
        <v>2440</v>
      </c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>
        <v>2440</v>
      </c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>
        <v>1420</v>
      </c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>
        <f t="shared" si="2"/>
        <v>1420</v>
      </c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>
        <f t="shared" si="3"/>
        <v>1020</v>
      </c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>
        <f t="shared" si="4"/>
        <v>1020</v>
      </c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6"/>
    </row>
    <row r="70" spans="1:166" ht="12.75" x14ac:dyDescent="0.2">
      <c r="A70" s="88" t="s">
        <v>86</v>
      </c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9"/>
      <c r="AK70" s="37"/>
      <c r="AL70" s="38"/>
      <c r="AM70" s="38"/>
      <c r="AN70" s="38"/>
      <c r="AO70" s="38"/>
      <c r="AP70" s="38"/>
      <c r="AQ70" s="38" t="s">
        <v>101</v>
      </c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25">
        <v>1378.3</v>
      </c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>
        <v>1378.3</v>
      </c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>
        <f t="shared" si="2"/>
        <v>0</v>
      </c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>
        <f t="shared" si="3"/>
        <v>1378.3</v>
      </c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>
        <f t="shared" si="4"/>
        <v>1378.3</v>
      </c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6"/>
    </row>
    <row r="71" spans="1:166" ht="12.75" x14ac:dyDescent="0.2">
      <c r="A71" s="88" t="s">
        <v>84</v>
      </c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9"/>
      <c r="AK71" s="37"/>
      <c r="AL71" s="38"/>
      <c r="AM71" s="38"/>
      <c r="AN71" s="38"/>
      <c r="AO71" s="38"/>
      <c r="AP71" s="38"/>
      <c r="AQ71" s="38" t="s">
        <v>102</v>
      </c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25">
        <v>8102</v>
      </c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>
        <v>8102</v>
      </c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>
        <f t="shared" si="2"/>
        <v>0</v>
      </c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>
        <f t="shared" si="3"/>
        <v>8102</v>
      </c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>
        <f t="shared" si="4"/>
        <v>8102</v>
      </c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6"/>
    </row>
    <row r="72" spans="1:166" ht="12.75" x14ac:dyDescent="0.2">
      <c r="A72" s="88" t="s">
        <v>69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9"/>
      <c r="AK72" s="37"/>
      <c r="AL72" s="38"/>
      <c r="AM72" s="38"/>
      <c r="AN72" s="38"/>
      <c r="AO72" s="38"/>
      <c r="AP72" s="38"/>
      <c r="AQ72" s="38" t="s">
        <v>103</v>
      </c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25">
        <v>88881</v>
      </c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>
        <v>88881</v>
      </c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>
        <v>44440.62</v>
      </c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>
        <f t="shared" si="2"/>
        <v>44440.62</v>
      </c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>
        <f t="shared" si="3"/>
        <v>44440.38</v>
      </c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>
        <f t="shared" si="4"/>
        <v>44440.38</v>
      </c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6"/>
    </row>
    <row r="73" spans="1:166" ht="24.2" customHeight="1" x14ac:dyDescent="0.2">
      <c r="A73" s="88" t="s">
        <v>71</v>
      </c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9"/>
      <c r="AK73" s="37"/>
      <c r="AL73" s="38"/>
      <c r="AM73" s="38"/>
      <c r="AN73" s="38"/>
      <c r="AO73" s="38"/>
      <c r="AP73" s="38"/>
      <c r="AQ73" s="38" t="s">
        <v>104</v>
      </c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25">
        <v>26842</v>
      </c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>
        <v>26842</v>
      </c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>
        <v>13421.07</v>
      </c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>
        <f t="shared" si="2"/>
        <v>13421.07</v>
      </c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>
        <f t="shared" si="3"/>
        <v>13420.93</v>
      </c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>
        <f t="shared" si="4"/>
        <v>13420.93</v>
      </c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6"/>
    </row>
    <row r="74" spans="1:166" ht="24.2" customHeight="1" x14ac:dyDescent="0.2">
      <c r="A74" s="88" t="s">
        <v>90</v>
      </c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9"/>
      <c r="AK74" s="37"/>
      <c r="AL74" s="38"/>
      <c r="AM74" s="38"/>
      <c r="AN74" s="38"/>
      <c r="AO74" s="38"/>
      <c r="AP74" s="38"/>
      <c r="AQ74" s="38" t="s">
        <v>105</v>
      </c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25">
        <v>10697</v>
      </c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>
        <v>10697</v>
      </c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>
        <v>5348.31</v>
      </c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>
        <f t="shared" si="2"/>
        <v>5348.31</v>
      </c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>
        <f t="shared" si="3"/>
        <v>5348.69</v>
      </c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>
        <f t="shared" si="4"/>
        <v>5348.69</v>
      </c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6"/>
    </row>
    <row r="75" spans="1:166" ht="24.2" customHeight="1" x14ac:dyDescent="0.2">
      <c r="A75" s="88" t="s">
        <v>73</v>
      </c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9"/>
      <c r="AK75" s="37"/>
      <c r="AL75" s="38"/>
      <c r="AM75" s="38"/>
      <c r="AN75" s="38"/>
      <c r="AO75" s="38"/>
      <c r="AP75" s="38"/>
      <c r="AQ75" s="38" t="s">
        <v>106</v>
      </c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25">
        <v>66600</v>
      </c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>
        <v>66600</v>
      </c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>
        <v>3300</v>
      </c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>
        <f t="shared" si="2"/>
        <v>3300</v>
      </c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>
        <f t="shared" si="3"/>
        <v>63300</v>
      </c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>
        <f t="shared" si="4"/>
        <v>63300</v>
      </c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6"/>
    </row>
    <row r="76" spans="1:166" ht="24.2" customHeight="1" x14ac:dyDescent="0.2">
      <c r="A76" s="88" t="s">
        <v>73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9"/>
      <c r="AK76" s="37"/>
      <c r="AL76" s="38"/>
      <c r="AM76" s="38"/>
      <c r="AN76" s="38"/>
      <c r="AO76" s="38"/>
      <c r="AP76" s="38"/>
      <c r="AQ76" s="38" t="s">
        <v>107</v>
      </c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25">
        <v>210000</v>
      </c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>
        <v>210000</v>
      </c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>
        <f t="shared" si="2"/>
        <v>0</v>
      </c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>
        <f t="shared" si="3"/>
        <v>210000</v>
      </c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>
        <f t="shared" si="4"/>
        <v>210000</v>
      </c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6"/>
    </row>
    <row r="77" spans="1:166" ht="24.2" customHeight="1" x14ac:dyDescent="0.2">
      <c r="A77" s="88" t="s">
        <v>108</v>
      </c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9"/>
      <c r="AK77" s="37"/>
      <c r="AL77" s="38"/>
      <c r="AM77" s="38"/>
      <c r="AN77" s="38"/>
      <c r="AO77" s="38"/>
      <c r="AP77" s="38"/>
      <c r="AQ77" s="38" t="s">
        <v>109</v>
      </c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25">
        <v>30000</v>
      </c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>
        <v>30000</v>
      </c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>
        <f t="shared" si="2"/>
        <v>0</v>
      </c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>
        <f t="shared" si="3"/>
        <v>30000</v>
      </c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>
        <f t="shared" si="4"/>
        <v>30000</v>
      </c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6"/>
    </row>
    <row r="78" spans="1:166" ht="12.75" x14ac:dyDescent="0.2">
      <c r="A78" s="88" t="s">
        <v>79</v>
      </c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9"/>
      <c r="AK78" s="37"/>
      <c r="AL78" s="38"/>
      <c r="AM78" s="38"/>
      <c r="AN78" s="38"/>
      <c r="AO78" s="38"/>
      <c r="AP78" s="38"/>
      <c r="AQ78" s="38" t="s">
        <v>110</v>
      </c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25">
        <v>103493.58</v>
      </c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>
        <v>103493.58</v>
      </c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>
        <f t="shared" si="2"/>
        <v>0</v>
      </c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>
        <f t="shared" si="3"/>
        <v>103493.58</v>
      </c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>
        <f t="shared" si="4"/>
        <v>103493.58</v>
      </c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6"/>
    </row>
    <row r="79" spans="1:166" ht="24.2" customHeight="1" x14ac:dyDescent="0.2">
      <c r="A79" s="88" t="s">
        <v>88</v>
      </c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9"/>
      <c r="AK79" s="37"/>
      <c r="AL79" s="38"/>
      <c r="AM79" s="38"/>
      <c r="AN79" s="38"/>
      <c r="AO79" s="38"/>
      <c r="AP79" s="38"/>
      <c r="AQ79" s="38" t="s">
        <v>111</v>
      </c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25">
        <v>199.54</v>
      </c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>
        <v>199.54</v>
      </c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>
        <f t="shared" si="2"/>
        <v>0</v>
      </c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>
        <f t="shared" si="3"/>
        <v>199.54</v>
      </c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>
        <f t="shared" si="4"/>
        <v>199.54</v>
      </c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6"/>
    </row>
    <row r="80" spans="1:166" ht="12.75" x14ac:dyDescent="0.2">
      <c r="A80" s="88" t="s">
        <v>84</v>
      </c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9"/>
      <c r="AK80" s="37"/>
      <c r="AL80" s="38"/>
      <c r="AM80" s="38"/>
      <c r="AN80" s="38"/>
      <c r="AO80" s="38"/>
      <c r="AP80" s="38"/>
      <c r="AQ80" s="38" t="s">
        <v>112</v>
      </c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25">
        <v>80000</v>
      </c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>
        <v>80000</v>
      </c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>
        <f t="shared" ref="DX80:DX97" si="5">CH80+CX80+DK80</f>
        <v>0</v>
      </c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>
        <f t="shared" ref="EK80:EK96" si="6">BC80-DX80</f>
        <v>80000</v>
      </c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>
        <f t="shared" ref="EX80:EX96" si="7">BU80-DX80</f>
        <v>80000</v>
      </c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6"/>
    </row>
    <row r="81" spans="1:166" ht="24.2" customHeight="1" x14ac:dyDescent="0.2">
      <c r="A81" s="88" t="s">
        <v>113</v>
      </c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9"/>
      <c r="AK81" s="37"/>
      <c r="AL81" s="38"/>
      <c r="AM81" s="38"/>
      <c r="AN81" s="38"/>
      <c r="AO81" s="38"/>
      <c r="AP81" s="38"/>
      <c r="AQ81" s="38" t="s">
        <v>114</v>
      </c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25">
        <v>2920</v>
      </c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>
        <v>2920</v>
      </c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>
        <f t="shared" si="5"/>
        <v>0</v>
      </c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>
        <f t="shared" si="6"/>
        <v>2920</v>
      </c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>
        <f t="shared" si="7"/>
        <v>2920</v>
      </c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6"/>
    </row>
    <row r="82" spans="1:166" ht="24.2" customHeight="1" x14ac:dyDescent="0.2">
      <c r="A82" s="88" t="s">
        <v>90</v>
      </c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9"/>
      <c r="AK82" s="37"/>
      <c r="AL82" s="38"/>
      <c r="AM82" s="38"/>
      <c r="AN82" s="38"/>
      <c r="AO82" s="38"/>
      <c r="AP82" s="38"/>
      <c r="AQ82" s="38" t="s">
        <v>115</v>
      </c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25">
        <v>104580</v>
      </c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>
        <v>104580</v>
      </c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>
        <f t="shared" si="5"/>
        <v>0</v>
      </c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>
        <f t="shared" si="6"/>
        <v>104580</v>
      </c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>
        <f t="shared" si="7"/>
        <v>104580</v>
      </c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6"/>
    </row>
    <row r="83" spans="1:166" ht="12.75" x14ac:dyDescent="0.2">
      <c r="A83" s="88" t="s">
        <v>81</v>
      </c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9"/>
      <c r="AK83" s="37"/>
      <c r="AL83" s="38"/>
      <c r="AM83" s="38"/>
      <c r="AN83" s="38"/>
      <c r="AO83" s="38"/>
      <c r="AP83" s="38"/>
      <c r="AQ83" s="38" t="s">
        <v>116</v>
      </c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25">
        <v>321639.65999999997</v>
      </c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>
        <v>321639.65999999997</v>
      </c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>
        <v>68349.73</v>
      </c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>
        <f t="shared" si="5"/>
        <v>68349.73</v>
      </c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>
        <f t="shared" si="6"/>
        <v>253289.93</v>
      </c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>
        <f t="shared" si="7"/>
        <v>253289.93</v>
      </c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6"/>
    </row>
    <row r="84" spans="1:166" ht="12.75" x14ac:dyDescent="0.2">
      <c r="A84" s="88" t="s">
        <v>81</v>
      </c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9"/>
      <c r="AK84" s="37"/>
      <c r="AL84" s="38"/>
      <c r="AM84" s="38"/>
      <c r="AN84" s="38"/>
      <c r="AO84" s="38"/>
      <c r="AP84" s="38"/>
      <c r="AQ84" s="38" t="s">
        <v>117</v>
      </c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25">
        <v>19394.439999999999</v>
      </c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>
        <v>19394.439999999999</v>
      </c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>
        <v>799.57</v>
      </c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>
        <f t="shared" si="5"/>
        <v>799.57</v>
      </c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>
        <f t="shared" si="6"/>
        <v>18594.87</v>
      </c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>
        <f t="shared" si="7"/>
        <v>18594.87</v>
      </c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6"/>
    </row>
    <row r="85" spans="1:166" ht="24.2" customHeight="1" x14ac:dyDescent="0.2">
      <c r="A85" s="88" t="s">
        <v>113</v>
      </c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9"/>
      <c r="AK85" s="37"/>
      <c r="AL85" s="38"/>
      <c r="AM85" s="38"/>
      <c r="AN85" s="38"/>
      <c r="AO85" s="38"/>
      <c r="AP85" s="38"/>
      <c r="AQ85" s="38" t="s">
        <v>118</v>
      </c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25">
        <v>140000</v>
      </c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>
        <v>140000</v>
      </c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>
        <f t="shared" si="5"/>
        <v>0</v>
      </c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>
        <f t="shared" si="6"/>
        <v>140000</v>
      </c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>
        <f t="shared" si="7"/>
        <v>140000</v>
      </c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6"/>
    </row>
    <row r="86" spans="1:166" ht="12.75" x14ac:dyDescent="0.2">
      <c r="A86" s="88" t="s">
        <v>79</v>
      </c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9"/>
      <c r="AK86" s="37"/>
      <c r="AL86" s="38"/>
      <c r="AM86" s="38"/>
      <c r="AN86" s="38"/>
      <c r="AO86" s="38"/>
      <c r="AP86" s="38"/>
      <c r="AQ86" s="38" t="s">
        <v>119</v>
      </c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25">
        <v>94998</v>
      </c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>
        <v>94998</v>
      </c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>
        <v>20000</v>
      </c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>
        <f t="shared" si="5"/>
        <v>20000</v>
      </c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>
        <f t="shared" si="6"/>
        <v>74998</v>
      </c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>
        <f t="shared" si="7"/>
        <v>74998</v>
      </c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6"/>
    </row>
    <row r="87" spans="1:166" ht="12.75" x14ac:dyDescent="0.2">
      <c r="A87" s="88" t="s">
        <v>84</v>
      </c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9"/>
      <c r="AK87" s="37"/>
      <c r="AL87" s="38"/>
      <c r="AM87" s="38"/>
      <c r="AN87" s="38"/>
      <c r="AO87" s="38"/>
      <c r="AP87" s="38"/>
      <c r="AQ87" s="38" t="s">
        <v>120</v>
      </c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25">
        <v>90725.9</v>
      </c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>
        <v>90725.9</v>
      </c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>
        <f t="shared" si="5"/>
        <v>0</v>
      </c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>
        <f t="shared" si="6"/>
        <v>90725.9</v>
      </c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>
        <f t="shared" si="7"/>
        <v>90725.9</v>
      </c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6"/>
    </row>
    <row r="88" spans="1:166" ht="24.2" customHeight="1" x14ac:dyDescent="0.2">
      <c r="A88" s="88" t="s">
        <v>108</v>
      </c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9"/>
      <c r="AK88" s="37"/>
      <c r="AL88" s="38"/>
      <c r="AM88" s="38"/>
      <c r="AN88" s="38"/>
      <c r="AO88" s="38"/>
      <c r="AP88" s="38"/>
      <c r="AQ88" s="38" t="s">
        <v>121</v>
      </c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25">
        <v>357500</v>
      </c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>
        <v>357500</v>
      </c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>
        <f t="shared" si="5"/>
        <v>0</v>
      </c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>
        <f t="shared" si="6"/>
        <v>357500</v>
      </c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>
        <f t="shared" si="7"/>
        <v>357500</v>
      </c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6"/>
    </row>
    <row r="89" spans="1:166" ht="24.2" customHeight="1" x14ac:dyDescent="0.2">
      <c r="A89" s="88" t="s">
        <v>88</v>
      </c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9"/>
      <c r="AK89" s="37"/>
      <c r="AL89" s="38"/>
      <c r="AM89" s="38"/>
      <c r="AN89" s="38"/>
      <c r="AO89" s="38"/>
      <c r="AP89" s="38"/>
      <c r="AQ89" s="38" t="s">
        <v>122</v>
      </c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25">
        <v>50000</v>
      </c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>
        <v>50000</v>
      </c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>
        <v>11120</v>
      </c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>
        <f t="shared" si="5"/>
        <v>11120</v>
      </c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>
        <f t="shared" si="6"/>
        <v>38880</v>
      </c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>
        <f t="shared" si="7"/>
        <v>38880</v>
      </c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6"/>
    </row>
    <row r="90" spans="1:166" ht="24.2" customHeight="1" x14ac:dyDescent="0.2">
      <c r="A90" s="88" t="s">
        <v>113</v>
      </c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9"/>
      <c r="AK90" s="37"/>
      <c r="AL90" s="38"/>
      <c r="AM90" s="38"/>
      <c r="AN90" s="38"/>
      <c r="AO90" s="38"/>
      <c r="AP90" s="38"/>
      <c r="AQ90" s="38" t="s">
        <v>123</v>
      </c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25">
        <v>54560</v>
      </c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>
        <v>54560</v>
      </c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>
        <f t="shared" si="5"/>
        <v>0</v>
      </c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>
        <f t="shared" si="6"/>
        <v>54560</v>
      </c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>
        <f t="shared" si="7"/>
        <v>54560</v>
      </c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6"/>
    </row>
    <row r="91" spans="1:166" ht="24.2" customHeight="1" x14ac:dyDescent="0.2">
      <c r="A91" s="88" t="s">
        <v>90</v>
      </c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9"/>
      <c r="AK91" s="37"/>
      <c r="AL91" s="38"/>
      <c r="AM91" s="38"/>
      <c r="AN91" s="38"/>
      <c r="AO91" s="38"/>
      <c r="AP91" s="38"/>
      <c r="AQ91" s="38" t="s">
        <v>124</v>
      </c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25">
        <v>38100</v>
      </c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>
        <v>38100</v>
      </c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>
        <f t="shared" si="5"/>
        <v>0</v>
      </c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>
        <f t="shared" si="6"/>
        <v>38100</v>
      </c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>
        <f t="shared" si="7"/>
        <v>38100</v>
      </c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6"/>
    </row>
    <row r="92" spans="1:166" ht="36.4" customHeight="1" x14ac:dyDescent="0.2">
      <c r="A92" s="88" t="s">
        <v>125</v>
      </c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9"/>
      <c r="AK92" s="37"/>
      <c r="AL92" s="38"/>
      <c r="AM92" s="38"/>
      <c r="AN92" s="38"/>
      <c r="AO92" s="38"/>
      <c r="AP92" s="38"/>
      <c r="AQ92" s="38" t="s">
        <v>126</v>
      </c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25">
        <v>50000</v>
      </c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>
        <v>50000</v>
      </c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>
        <f t="shared" si="5"/>
        <v>0</v>
      </c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>
        <f t="shared" si="6"/>
        <v>50000</v>
      </c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>
        <f t="shared" si="7"/>
        <v>50000</v>
      </c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6"/>
    </row>
    <row r="93" spans="1:166" ht="12.75" x14ac:dyDescent="0.2">
      <c r="A93" s="88" t="s">
        <v>84</v>
      </c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9"/>
      <c r="AK93" s="37"/>
      <c r="AL93" s="38"/>
      <c r="AM93" s="38"/>
      <c r="AN93" s="38"/>
      <c r="AO93" s="38"/>
      <c r="AP93" s="38"/>
      <c r="AQ93" s="38" t="s">
        <v>127</v>
      </c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25">
        <v>20000</v>
      </c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>
        <v>20000</v>
      </c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>
        <v>4770</v>
      </c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>
        <f t="shared" si="5"/>
        <v>4770</v>
      </c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>
        <f t="shared" si="6"/>
        <v>15230</v>
      </c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>
        <f t="shared" si="7"/>
        <v>15230</v>
      </c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6"/>
    </row>
    <row r="94" spans="1:166" ht="36.4" customHeight="1" x14ac:dyDescent="0.2">
      <c r="A94" s="88" t="s">
        <v>128</v>
      </c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9"/>
      <c r="AK94" s="37"/>
      <c r="AL94" s="38"/>
      <c r="AM94" s="38"/>
      <c r="AN94" s="38"/>
      <c r="AO94" s="38"/>
      <c r="AP94" s="38"/>
      <c r="AQ94" s="38" t="s">
        <v>129</v>
      </c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25">
        <v>203500</v>
      </c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>
        <v>203500</v>
      </c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>
        <v>141000</v>
      </c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>
        <f t="shared" si="5"/>
        <v>141000</v>
      </c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>
        <f t="shared" si="6"/>
        <v>62500</v>
      </c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>
        <f t="shared" si="7"/>
        <v>62500</v>
      </c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6"/>
    </row>
    <row r="95" spans="1:166" ht="12.75" x14ac:dyDescent="0.2">
      <c r="A95" s="88" t="s">
        <v>93</v>
      </c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9"/>
      <c r="AK95" s="37"/>
      <c r="AL95" s="38"/>
      <c r="AM95" s="38"/>
      <c r="AN95" s="38"/>
      <c r="AO95" s="38"/>
      <c r="AP95" s="38"/>
      <c r="AQ95" s="38" t="s">
        <v>130</v>
      </c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25">
        <v>14000</v>
      </c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>
        <v>14000</v>
      </c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>
        <v>6976</v>
      </c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>
        <f t="shared" si="5"/>
        <v>6976</v>
      </c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>
        <f t="shared" si="6"/>
        <v>7024</v>
      </c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>
        <f t="shared" si="7"/>
        <v>7024</v>
      </c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6"/>
    </row>
    <row r="96" spans="1:166" ht="12.75" x14ac:dyDescent="0.2">
      <c r="A96" s="88" t="s">
        <v>84</v>
      </c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9"/>
      <c r="AK96" s="37"/>
      <c r="AL96" s="38"/>
      <c r="AM96" s="38"/>
      <c r="AN96" s="38"/>
      <c r="AO96" s="38"/>
      <c r="AP96" s="38"/>
      <c r="AQ96" s="38" t="s">
        <v>131</v>
      </c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25">
        <v>9000</v>
      </c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>
        <v>9000</v>
      </c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>
        <v>9000</v>
      </c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>
        <f t="shared" si="5"/>
        <v>9000</v>
      </c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>
        <f t="shared" si="6"/>
        <v>0</v>
      </c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>
        <f t="shared" si="7"/>
        <v>0</v>
      </c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6"/>
    </row>
    <row r="97" spans="1:166" ht="24" customHeight="1" x14ac:dyDescent="0.2">
      <c r="A97" s="85" t="s">
        <v>132</v>
      </c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6"/>
      <c r="AK97" s="14" t="s">
        <v>133</v>
      </c>
      <c r="AL97" s="15"/>
      <c r="AM97" s="15"/>
      <c r="AN97" s="15"/>
      <c r="AO97" s="15"/>
      <c r="AP97" s="15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9">
        <v>-118909.42</v>
      </c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>
        <v>-118909.42</v>
      </c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>
        <v>187433.54</v>
      </c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25">
        <f t="shared" si="5"/>
        <v>187433.54</v>
      </c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10"/>
    </row>
    <row r="98" spans="1:166" ht="24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</row>
    <row r="99" spans="1:166" ht="35.2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</row>
    <row r="100" spans="1:166" ht="35.2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</row>
    <row r="101" spans="1:166" ht="12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</row>
    <row r="102" spans="1:166" ht="8.2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</row>
    <row r="103" spans="1:166" ht="9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</row>
    <row r="104" spans="1:16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6" t="s">
        <v>134</v>
      </c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6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2" t="s">
        <v>135</v>
      </c>
    </row>
    <row r="105" spans="1:166" ht="12.75" customHeight="1" x14ac:dyDescent="0.2">
      <c r="A105" s="82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82"/>
      <c r="BD105" s="82"/>
      <c r="BE105" s="82"/>
      <c r="BF105" s="82"/>
      <c r="BG105" s="82"/>
      <c r="BH105" s="82"/>
      <c r="BI105" s="82"/>
      <c r="BJ105" s="82"/>
      <c r="BK105" s="82"/>
      <c r="BL105" s="82"/>
      <c r="BM105" s="82"/>
      <c r="BN105" s="82"/>
      <c r="BO105" s="82"/>
      <c r="BP105" s="82"/>
      <c r="BQ105" s="82"/>
      <c r="BR105" s="82"/>
      <c r="BS105" s="82"/>
      <c r="BT105" s="82"/>
      <c r="BU105" s="82"/>
      <c r="BV105" s="82"/>
      <c r="BW105" s="82"/>
      <c r="BX105" s="82"/>
      <c r="BY105" s="82"/>
      <c r="BZ105" s="82"/>
      <c r="CA105" s="82"/>
      <c r="CB105" s="82"/>
      <c r="CC105" s="82"/>
      <c r="CD105" s="82"/>
      <c r="CE105" s="82"/>
      <c r="CF105" s="82"/>
      <c r="CG105" s="82"/>
      <c r="CH105" s="82"/>
      <c r="CI105" s="82"/>
      <c r="CJ105" s="82"/>
      <c r="CK105" s="82"/>
      <c r="CL105" s="82"/>
      <c r="CM105" s="82"/>
      <c r="CN105" s="82"/>
      <c r="CO105" s="82"/>
      <c r="CP105" s="82"/>
      <c r="CQ105" s="82"/>
      <c r="CR105" s="82"/>
      <c r="CS105" s="82"/>
      <c r="CT105" s="82"/>
      <c r="CU105" s="82"/>
      <c r="CV105" s="82"/>
      <c r="CW105" s="82"/>
      <c r="CX105" s="82"/>
      <c r="CY105" s="82"/>
      <c r="CZ105" s="82"/>
      <c r="DA105" s="82"/>
      <c r="DB105" s="82"/>
      <c r="DC105" s="82"/>
      <c r="DD105" s="82"/>
      <c r="DE105" s="82"/>
      <c r="DF105" s="82"/>
      <c r="DG105" s="82"/>
      <c r="DH105" s="82"/>
      <c r="DI105" s="82"/>
      <c r="DJ105" s="82"/>
      <c r="DK105" s="82"/>
      <c r="DL105" s="82"/>
      <c r="DM105" s="82"/>
      <c r="DN105" s="82"/>
      <c r="DO105" s="82"/>
      <c r="DP105" s="82"/>
      <c r="DQ105" s="82"/>
      <c r="DR105" s="82"/>
      <c r="DS105" s="82"/>
      <c r="DT105" s="82"/>
      <c r="DU105" s="82"/>
      <c r="DV105" s="82"/>
      <c r="DW105" s="82"/>
      <c r="DX105" s="82"/>
      <c r="DY105" s="82"/>
      <c r="DZ105" s="82"/>
      <c r="EA105" s="82"/>
      <c r="EB105" s="82"/>
      <c r="EC105" s="82"/>
      <c r="ED105" s="82"/>
      <c r="EE105" s="82"/>
      <c r="EF105" s="82"/>
      <c r="EG105" s="82"/>
      <c r="EH105" s="82"/>
      <c r="EI105" s="82"/>
      <c r="EJ105" s="82"/>
      <c r="EK105" s="82"/>
      <c r="EL105" s="82"/>
      <c r="EM105" s="82"/>
      <c r="EN105" s="82"/>
      <c r="EO105" s="82"/>
      <c r="EP105" s="82"/>
      <c r="EQ105" s="82"/>
      <c r="ER105" s="82"/>
      <c r="ES105" s="82"/>
      <c r="ET105" s="82"/>
      <c r="EU105" s="82"/>
      <c r="EV105" s="82"/>
      <c r="EW105" s="82"/>
      <c r="EX105" s="82"/>
      <c r="EY105" s="82"/>
      <c r="EZ105" s="82"/>
      <c r="FA105" s="82"/>
      <c r="FB105" s="82"/>
      <c r="FC105" s="82"/>
      <c r="FD105" s="82"/>
      <c r="FE105" s="82"/>
      <c r="FF105" s="82"/>
      <c r="FG105" s="82"/>
      <c r="FH105" s="82"/>
      <c r="FI105" s="82"/>
      <c r="FJ105" s="82"/>
    </row>
    <row r="106" spans="1:166" ht="11.25" customHeight="1" x14ac:dyDescent="0.2">
      <c r="A106" s="76" t="s">
        <v>19</v>
      </c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7"/>
      <c r="AP106" s="80" t="s">
        <v>20</v>
      </c>
      <c r="AQ106" s="76"/>
      <c r="AR106" s="76"/>
      <c r="AS106" s="76"/>
      <c r="AT106" s="76"/>
      <c r="AU106" s="77"/>
      <c r="AV106" s="80" t="s">
        <v>136</v>
      </c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7"/>
      <c r="BL106" s="80" t="s">
        <v>61</v>
      </c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6"/>
      <c r="BX106" s="76"/>
      <c r="BY106" s="76"/>
      <c r="BZ106" s="76"/>
      <c r="CA106" s="76"/>
      <c r="CB106" s="76"/>
      <c r="CC106" s="76"/>
      <c r="CD106" s="76"/>
      <c r="CE106" s="77"/>
      <c r="CF106" s="67" t="s">
        <v>23</v>
      </c>
      <c r="CG106" s="68"/>
      <c r="CH106" s="68"/>
      <c r="CI106" s="68"/>
      <c r="CJ106" s="68"/>
      <c r="CK106" s="68"/>
      <c r="CL106" s="68"/>
      <c r="CM106" s="68"/>
      <c r="CN106" s="68"/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68"/>
      <c r="EO106" s="68"/>
      <c r="EP106" s="68"/>
      <c r="EQ106" s="68"/>
      <c r="ER106" s="68"/>
      <c r="ES106" s="69"/>
      <c r="ET106" s="80" t="s">
        <v>24</v>
      </c>
      <c r="EU106" s="76"/>
      <c r="EV106" s="76"/>
      <c r="EW106" s="76"/>
      <c r="EX106" s="76"/>
      <c r="EY106" s="76"/>
      <c r="EZ106" s="76"/>
      <c r="FA106" s="76"/>
      <c r="FB106" s="76"/>
      <c r="FC106" s="76"/>
      <c r="FD106" s="76"/>
      <c r="FE106" s="76"/>
      <c r="FF106" s="76"/>
      <c r="FG106" s="76"/>
      <c r="FH106" s="76"/>
      <c r="FI106" s="76"/>
      <c r="FJ106" s="83"/>
    </row>
    <row r="107" spans="1:166" ht="69.75" customHeight="1" x14ac:dyDescent="0.2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9"/>
      <c r="AP107" s="81"/>
      <c r="AQ107" s="78"/>
      <c r="AR107" s="78"/>
      <c r="AS107" s="78"/>
      <c r="AT107" s="78"/>
      <c r="AU107" s="79"/>
      <c r="AV107" s="81"/>
      <c r="AW107" s="78"/>
      <c r="AX107" s="78"/>
      <c r="AY107" s="78"/>
      <c r="AZ107" s="78"/>
      <c r="BA107" s="78"/>
      <c r="BB107" s="78"/>
      <c r="BC107" s="78"/>
      <c r="BD107" s="78"/>
      <c r="BE107" s="78"/>
      <c r="BF107" s="78"/>
      <c r="BG107" s="78"/>
      <c r="BH107" s="78"/>
      <c r="BI107" s="78"/>
      <c r="BJ107" s="78"/>
      <c r="BK107" s="79"/>
      <c r="BL107" s="81"/>
      <c r="BM107" s="78"/>
      <c r="BN107" s="78"/>
      <c r="BO107" s="78"/>
      <c r="BP107" s="78"/>
      <c r="BQ107" s="78"/>
      <c r="BR107" s="78"/>
      <c r="BS107" s="78"/>
      <c r="BT107" s="78"/>
      <c r="BU107" s="78"/>
      <c r="BV107" s="78"/>
      <c r="BW107" s="78"/>
      <c r="BX107" s="78"/>
      <c r="BY107" s="78"/>
      <c r="BZ107" s="78"/>
      <c r="CA107" s="78"/>
      <c r="CB107" s="78"/>
      <c r="CC107" s="78"/>
      <c r="CD107" s="78"/>
      <c r="CE107" s="79"/>
      <c r="CF107" s="68" t="s">
        <v>137</v>
      </c>
      <c r="CG107" s="68"/>
      <c r="CH107" s="68"/>
      <c r="CI107" s="68"/>
      <c r="CJ107" s="68"/>
      <c r="CK107" s="68"/>
      <c r="CL107" s="68"/>
      <c r="CM107" s="68"/>
      <c r="CN107" s="68"/>
      <c r="CO107" s="68"/>
      <c r="CP107" s="68"/>
      <c r="CQ107" s="68"/>
      <c r="CR107" s="68"/>
      <c r="CS107" s="68"/>
      <c r="CT107" s="68"/>
      <c r="CU107" s="68"/>
      <c r="CV107" s="69"/>
      <c r="CW107" s="67" t="s">
        <v>26</v>
      </c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9"/>
      <c r="DN107" s="67" t="s">
        <v>27</v>
      </c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9"/>
      <c r="EE107" s="67" t="s">
        <v>28</v>
      </c>
      <c r="EF107" s="68"/>
      <c r="EG107" s="68"/>
      <c r="EH107" s="68"/>
      <c r="EI107" s="68"/>
      <c r="EJ107" s="68"/>
      <c r="EK107" s="68"/>
      <c r="EL107" s="68"/>
      <c r="EM107" s="68"/>
      <c r="EN107" s="68"/>
      <c r="EO107" s="68"/>
      <c r="EP107" s="68"/>
      <c r="EQ107" s="68"/>
      <c r="ER107" s="68"/>
      <c r="ES107" s="69"/>
      <c r="ET107" s="81"/>
      <c r="EU107" s="78"/>
      <c r="EV107" s="78"/>
      <c r="EW107" s="78"/>
      <c r="EX107" s="78"/>
      <c r="EY107" s="78"/>
      <c r="EZ107" s="78"/>
      <c r="FA107" s="78"/>
      <c r="FB107" s="78"/>
      <c r="FC107" s="78"/>
      <c r="FD107" s="78"/>
      <c r="FE107" s="78"/>
      <c r="FF107" s="78"/>
      <c r="FG107" s="78"/>
      <c r="FH107" s="78"/>
      <c r="FI107" s="78"/>
      <c r="FJ107" s="84"/>
    </row>
    <row r="108" spans="1:166" ht="12" customHeight="1" x14ac:dyDescent="0.2">
      <c r="A108" s="73">
        <v>1</v>
      </c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4"/>
      <c r="AP108" s="70">
        <v>2</v>
      </c>
      <c r="AQ108" s="71"/>
      <c r="AR108" s="71"/>
      <c r="AS108" s="71"/>
      <c r="AT108" s="71"/>
      <c r="AU108" s="72"/>
      <c r="AV108" s="70">
        <v>3</v>
      </c>
      <c r="AW108" s="71"/>
      <c r="AX108" s="71"/>
      <c r="AY108" s="71"/>
      <c r="AZ108" s="71"/>
      <c r="BA108" s="71"/>
      <c r="BB108" s="71"/>
      <c r="BC108" s="71"/>
      <c r="BD108" s="71"/>
      <c r="BE108" s="56"/>
      <c r="BF108" s="56"/>
      <c r="BG108" s="56"/>
      <c r="BH108" s="56"/>
      <c r="BI108" s="56"/>
      <c r="BJ108" s="56"/>
      <c r="BK108" s="75"/>
      <c r="BL108" s="70">
        <v>4</v>
      </c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2"/>
      <c r="CF108" s="70">
        <v>5</v>
      </c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  <c r="CQ108" s="71"/>
      <c r="CR108" s="71"/>
      <c r="CS108" s="71"/>
      <c r="CT108" s="71"/>
      <c r="CU108" s="71"/>
      <c r="CV108" s="72"/>
      <c r="CW108" s="70">
        <v>6</v>
      </c>
      <c r="CX108" s="71"/>
      <c r="CY108" s="71"/>
      <c r="CZ108" s="71"/>
      <c r="DA108" s="71"/>
      <c r="DB108" s="71"/>
      <c r="DC108" s="71"/>
      <c r="DD108" s="71"/>
      <c r="DE108" s="71"/>
      <c r="DF108" s="71"/>
      <c r="DG108" s="71"/>
      <c r="DH108" s="71"/>
      <c r="DI108" s="71"/>
      <c r="DJ108" s="71"/>
      <c r="DK108" s="71"/>
      <c r="DL108" s="71"/>
      <c r="DM108" s="72"/>
      <c r="DN108" s="70">
        <v>7</v>
      </c>
      <c r="DO108" s="71"/>
      <c r="DP108" s="71"/>
      <c r="DQ108" s="71"/>
      <c r="DR108" s="71"/>
      <c r="DS108" s="71"/>
      <c r="DT108" s="71"/>
      <c r="DU108" s="71"/>
      <c r="DV108" s="71"/>
      <c r="DW108" s="71"/>
      <c r="DX108" s="71"/>
      <c r="DY108" s="71"/>
      <c r="DZ108" s="71"/>
      <c r="EA108" s="71"/>
      <c r="EB108" s="71"/>
      <c r="EC108" s="71"/>
      <c r="ED108" s="72"/>
      <c r="EE108" s="70">
        <v>8</v>
      </c>
      <c r="EF108" s="71"/>
      <c r="EG108" s="71"/>
      <c r="EH108" s="71"/>
      <c r="EI108" s="71"/>
      <c r="EJ108" s="71"/>
      <c r="EK108" s="71"/>
      <c r="EL108" s="71"/>
      <c r="EM108" s="71"/>
      <c r="EN108" s="71"/>
      <c r="EO108" s="71"/>
      <c r="EP108" s="71"/>
      <c r="EQ108" s="71"/>
      <c r="ER108" s="71"/>
      <c r="ES108" s="72"/>
      <c r="ET108" s="55">
        <v>9</v>
      </c>
      <c r="EU108" s="56"/>
      <c r="EV108" s="56"/>
      <c r="EW108" s="56"/>
      <c r="EX108" s="56"/>
      <c r="EY108" s="56"/>
      <c r="EZ108" s="56"/>
      <c r="FA108" s="56"/>
      <c r="FB108" s="56"/>
      <c r="FC108" s="56"/>
      <c r="FD108" s="56"/>
      <c r="FE108" s="56"/>
      <c r="FF108" s="56"/>
      <c r="FG108" s="56"/>
      <c r="FH108" s="56"/>
      <c r="FI108" s="56"/>
      <c r="FJ108" s="57"/>
    </row>
    <row r="109" spans="1:166" ht="37.5" customHeight="1" x14ac:dyDescent="0.2">
      <c r="A109" s="58" t="s">
        <v>138</v>
      </c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9"/>
      <c r="AP109" s="60" t="s">
        <v>139</v>
      </c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2"/>
      <c r="BF109" s="63"/>
      <c r="BG109" s="63"/>
      <c r="BH109" s="63"/>
      <c r="BI109" s="63"/>
      <c r="BJ109" s="63"/>
      <c r="BK109" s="64"/>
      <c r="BL109" s="65">
        <v>118909.42</v>
      </c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>
        <v>-187433.54</v>
      </c>
      <c r="CG109" s="65"/>
      <c r="CH109" s="65"/>
      <c r="CI109" s="65"/>
      <c r="CJ109" s="65"/>
      <c r="CK109" s="65"/>
      <c r="CL109" s="65"/>
      <c r="CM109" s="65"/>
      <c r="CN109" s="65"/>
      <c r="CO109" s="65"/>
      <c r="CP109" s="65"/>
      <c r="CQ109" s="65"/>
      <c r="CR109" s="65"/>
      <c r="CS109" s="65"/>
      <c r="CT109" s="65"/>
      <c r="CU109" s="65"/>
      <c r="CV109" s="65"/>
      <c r="CW109" s="65"/>
      <c r="CX109" s="65"/>
      <c r="CY109" s="65"/>
      <c r="CZ109" s="65"/>
      <c r="DA109" s="65"/>
      <c r="DB109" s="65"/>
      <c r="DC109" s="65"/>
      <c r="DD109" s="65"/>
      <c r="DE109" s="65"/>
      <c r="DF109" s="65"/>
      <c r="DG109" s="65"/>
      <c r="DH109" s="65"/>
      <c r="DI109" s="65"/>
      <c r="DJ109" s="65"/>
      <c r="DK109" s="65"/>
      <c r="DL109" s="65"/>
      <c r="DM109" s="65"/>
      <c r="DN109" s="65"/>
      <c r="DO109" s="65"/>
      <c r="DP109" s="65"/>
      <c r="DQ109" s="65"/>
      <c r="DR109" s="65"/>
      <c r="DS109" s="65"/>
      <c r="DT109" s="65"/>
      <c r="DU109" s="65"/>
      <c r="DV109" s="65"/>
      <c r="DW109" s="65"/>
      <c r="DX109" s="65"/>
      <c r="DY109" s="65"/>
      <c r="DZ109" s="65"/>
      <c r="EA109" s="65"/>
      <c r="EB109" s="65"/>
      <c r="EC109" s="65"/>
      <c r="ED109" s="65"/>
      <c r="EE109" s="65">
        <f t="shared" ref="EE109:EE123" si="8">CF109+CW109+DN109</f>
        <v>-187433.54</v>
      </c>
      <c r="EF109" s="65"/>
      <c r="EG109" s="65"/>
      <c r="EH109" s="65"/>
      <c r="EI109" s="65"/>
      <c r="EJ109" s="65"/>
      <c r="EK109" s="65"/>
      <c r="EL109" s="65"/>
      <c r="EM109" s="65"/>
      <c r="EN109" s="65"/>
      <c r="EO109" s="65"/>
      <c r="EP109" s="65"/>
      <c r="EQ109" s="65"/>
      <c r="ER109" s="65"/>
      <c r="ES109" s="65"/>
      <c r="ET109" s="65">
        <f t="shared" ref="ET109:ET114" si="9">BL109-CF109-CW109-DN109</f>
        <v>306342.96000000002</v>
      </c>
      <c r="EU109" s="65"/>
      <c r="EV109" s="65"/>
      <c r="EW109" s="65"/>
      <c r="EX109" s="65"/>
      <c r="EY109" s="65"/>
      <c r="EZ109" s="65"/>
      <c r="FA109" s="65"/>
      <c r="FB109" s="65"/>
      <c r="FC109" s="65"/>
      <c r="FD109" s="65"/>
      <c r="FE109" s="65"/>
      <c r="FF109" s="65"/>
      <c r="FG109" s="65"/>
      <c r="FH109" s="65"/>
      <c r="FI109" s="65"/>
      <c r="FJ109" s="66"/>
    </row>
    <row r="110" spans="1:166" ht="36.75" customHeight="1" x14ac:dyDescent="0.2">
      <c r="A110" s="52" t="s">
        <v>140</v>
      </c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3"/>
      <c r="AP110" s="37" t="s">
        <v>141</v>
      </c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9"/>
      <c r="BF110" s="31"/>
      <c r="BG110" s="31"/>
      <c r="BH110" s="31"/>
      <c r="BI110" s="31"/>
      <c r="BJ110" s="31"/>
      <c r="BK110" s="32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2">
        <f t="shared" si="8"/>
        <v>0</v>
      </c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4"/>
      <c r="ET110" s="22">
        <f t="shared" si="9"/>
        <v>0</v>
      </c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3"/>
      <c r="FI110" s="23"/>
      <c r="FJ110" s="54"/>
    </row>
    <row r="111" spans="1:166" ht="17.25" customHeight="1" x14ac:dyDescent="0.2">
      <c r="A111" s="40" t="s">
        <v>142</v>
      </c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1"/>
      <c r="AP111" s="42"/>
      <c r="AQ111" s="43"/>
      <c r="AR111" s="43"/>
      <c r="AS111" s="43"/>
      <c r="AT111" s="43"/>
      <c r="AU111" s="44"/>
      <c r="AV111" s="45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7"/>
      <c r="BL111" s="48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50"/>
      <c r="CF111" s="48"/>
      <c r="CG111" s="49"/>
      <c r="CH111" s="49"/>
      <c r="CI111" s="49"/>
      <c r="CJ111" s="49"/>
      <c r="CK111" s="49"/>
      <c r="CL111" s="49"/>
      <c r="CM111" s="49"/>
      <c r="CN111" s="49"/>
      <c r="CO111" s="49"/>
      <c r="CP111" s="49"/>
      <c r="CQ111" s="49"/>
      <c r="CR111" s="49"/>
      <c r="CS111" s="49"/>
      <c r="CT111" s="49"/>
      <c r="CU111" s="49"/>
      <c r="CV111" s="50"/>
      <c r="CW111" s="48"/>
      <c r="CX111" s="49"/>
      <c r="CY111" s="49"/>
      <c r="CZ111" s="49"/>
      <c r="DA111" s="49"/>
      <c r="DB111" s="49"/>
      <c r="DC111" s="49"/>
      <c r="DD111" s="49"/>
      <c r="DE111" s="49"/>
      <c r="DF111" s="49"/>
      <c r="DG111" s="49"/>
      <c r="DH111" s="49"/>
      <c r="DI111" s="49"/>
      <c r="DJ111" s="49"/>
      <c r="DK111" s="49"/>
      <c r="DL111" s="49"/>
      <c r="DM111" s="50"/>
      <c r="DN111" s="48"/>
      <c r="DO111" s="49"/>
      <c r="DP111" s="49"/>
      <c r="DQ111" s="49"/>
      <c r="DR111" s="49"/>
      <c r="DS111" s="49"/>
      <c r="DT111" s="49"/>
      <c r="DU111" s="49"/>
      <c r="DV111" s="49"/>
      <c r="DW111" s="49"/>
      <c r="DX111" s="49"/>
      <c r="DY111" s="49"/>
      <c r="DZ111" s="49"/>
      <c r="EA111" s="49"/>
      <c r="EB111" s="49"/>
      <c r="EC111" s="49"/>
      <c r="ED111" s="50"/>
      <c r="EE111" s="25">
        <f t="shared" si="8"/>
        <v>0</v>
      </c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  <c r="ET111" s="25">
        <f t="shared" si="9"/>
        <v>0</v>
      </c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  <c r="FI111" s="25"/>
      <c r="FJ111" s="26"/>
    </row>
    <row r="112" spans="1:166" ht="24" customHeight="1" x14ac:dyDescent="0.2">
      <c r="A112" s="52" t="s">
        <v>143</v>
      </c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3"/>
      <c r="AP112" s="37" t="s">
        <v>144</v>
      </c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9"/>
      <c r="BF112" s="31"/>
      <c r="BG112" s="31"/>
      <c r="BH112" s="31"/>
      <c r="BI112" s="31"/>
      <c r="BJ112" s="31"/>
      <c r="BK112" s="32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25"/>
      <c r="EE112" s="25">
        <f t="shared" si="8"/>
        <v>0</v>
      </c>
      <c r="EF112" s="25"/>
      <c r="EG112" s="25"/>
      <c r="EH112" s="25"/>
      <c r="EI112" s="25"/>
      <c r="EJ112" s="25"/>
      <c r="EK112" s="25"/>
      <c r="EL112" s="25"/>
      <c r="EM112" s="25"/>
      <c r="EN112" s="25"/>
      <c r="EO112" s="25"/>
      <c r="EP112" s="25"/>
      <c r="EQ112" s="25"/>
      <c r="ER112" s="25"/>
      <c r="ES112" s="25"/>
      <c r="ET112" s="25">
        <f t="shared" si="9"/>
        <v>0</v>
      </c>
      <c r="EU112" s="25"/>
      <c r="EV112" s="25"/>
      <c r="EW112" s="25"/>
      <c r="EX112" s="25"/>
      <c r="EY112" s="25"/>
      <c r="EZ112" s="25"/>
      <c r="FA112" s="25"/>
      <c r="FB112" s="25"/>
      <c r="FC112" s="25"/>
      <c r="FD112" s="25"/>
      <c r="FE112" s="25"/>
      <c r="FF112" s="25"/>
      <c r="FG112" s="25"/>
      <c r="FH112" s="25"/>
      <c r="FI112" s="25"/>
      <c r="FJ112" s="26"/>
    </row>
    <row r="113" spans="1:166" ht="17.25" customHeight="1" x14ac:dyDescent="0.2">
      <c r="A113" s="40" t="s">
        <v>142</v>
      </c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1"/>
      <c r="AP113" s="42"/>
      <c r="AQ113" s="43"/>
      <c r="AR113" s="43"/>
      <c r="AS113" s="43"/>
      <c r="AT113" s="43"/>
      <c r="AU113" s="44"/>
      <c r="AV113" s="45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7"/>
      <c r="BL113" s="48"/>
      <c r="BM113" s="49"/>
      <c r="BN113" s="49"/>
      <c r="BO113" s="49"/>
      <c r="BP113" s="49"/>
      <c r="BQ113" s="49"/>
      <c r="BR113" s="49"/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50"/>
      <c r="CF113" s="48"/>
      <c r="CG113" s="49"/>
      <c r="CH113" s="49"/>
      <c r="CI113" s="49"/>
      <c r="CJ113" s="49"/>
      <c r="CK113" s="49"/>
      <c r="CL113" s="49"/>
      <c r="CM113" s="49"/>
      <c r="CN113" s="49"/>
      <c r="CO113" s="49"/>
      <c r="CP113" s="49"/>
      <c r="CQ113" s="49"/>
      <c r="CR113" s="49"/>
      <c r="CS113" s="49"/>
      <c r="CT113" s="49"/>
      <c r="CU113" s="49"/>
      <c r="CV113" s="50"/>
      <c r="CW113" s="48"/>
      <c r="CX113" s="49"/>
      <c r="CY113" s="49"/>
      <c r="CZ113" s="49"/>
      <c r="DA113" s="49"/>
      <c r="DB113" s="49"/>
      <c r="DC113" s="49"/>
      <c r="DD113" s="49"/>
      <c r="DE113" s="49"/>
      <c r="DF113" s="49"/>
      <c r="DG113" s="49"/>
      <c r="DH113" s="49"/>
      <c r="DI113" s="49"/>
      <c r="DJ113" s="49"/>
      <c r="DK113" s="49"/>
      <c r="DL113" s="49"/>
      <c r="DM113" s="50"/>
      <c r="DN113" s="48"/>
      <c r="DO113" s="49"/>
      <c r="DP113" s="49"/>
      <c r="DQ113" s="49"/>
      <c r="DR113" s="49"/>
      <c r="DS113" s="49"/>
      <c r="DT113" s="49"/>
      <c r="DU113" s="49"/>
      <c r="DV113" s="49"/>
      <c r="DW113" s="49"/>
      <c r="DX113" s="49"/>
      <c r="DY113" s="49"/>
      <c r="DZ113" s="49"/>
      <c r="EA113" s="49"/>
      <c r="EB113" s="49"/>
      <c r="EC113" s="49"/>
      <c r="ED113" s="50"/>
      <c r="EE113" s="25">
        <f t="shared" si="8"/>
        <v>0</v>
      </c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>
        <f t="shared" si="9"/>
        <v>0</v>
      </c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  <c r="FJ113" s="26"/>
    </row>
    <row r="114" spans="1:166" ht="31.5" customHeight="1" x14ac:dyDescent="0.2">
      <c r="A114" s="51" t="s">
        <v>145</v>
      </c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37" t="s">
        <v>146</v>
      </c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9"/>
      <c r="BF114" s="31"/>
      <c r="BG114" s="31"/>
      <c r="BH114" s="31"/>
      <c r="BI114" s="31"/>
      <c r="BJ114" s="31"/>
      <c r="BK114" s="32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  <c r="ED114" s="25"/>
      <c r="EE114" s="25">
        <f t="shared" si="8"/>
        <v>0</v>
      </c>
      <c r="EF114" s="25"/>
      <c r="EG114" s="25"/>
      <c r="EH114" s="25"/>
      <c r="EI114" s="25"/>
      <c r="EJ114" s="25"/>
      <c r="EK114" s="25"/>
      <c r="EL114" s="25"/>
      <c r="EM114" s="25"/>
      <c r="EN114" s="25"/>
      <c r="EO114" s="25"/>
      <c r="EP114" s="25"/>
      <c r="EQ114" s="25"/>
      <c r="ER114" s="25"/>
      <c r="ES114" s="25"/>
      <c r="ET114" s="25">
        <f t="shared" si="9"/>
        <v>0</v>
      </c>
      <c r="EU114" s="25"/>
      <c r="EV114" s="25"/>
      <c r="EW114" s="25"/>
      <c r="EX114" s="25"/>
      <c r="EY114" s="25"/>
      <c r="EZ114" s="25"/>
      <c r="FA114" s="25"/>
      <c r="FB114" s="25"/>
      <c r="FC114" s="25"/>
      <c r="FD114" s="25"/>
      <c r="FE114" s="25"/>
      <c r="FF114" s="25"/>
      <c r="FG114" s="25"/>
      <c r="FH114" s="25"/>
      <c r="FI114" s="25"/>
      <c r="FJ114" s="26"/>
    </row>
    <row r="115" spans="1:166" ht="15" customHeight="1" x14ac:dyDescent="0.2">
      <c r="A115" s="28" t="s">
        <v>147</v>
      </c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37" t="s">
        <v>148</v>
      </c>
      <c r="AQ115" s="38"/>
      <c r="AR115" s="38"/>
      <c r="AS115" s="38"/>
      <c r="AT115" s="38"/>
      <c r="AU115" s="38"/>
      <c r="AV115" s="15"/>
      <c r="AW115" s="15"/>
      <c r="AX115" s="15"/>
      <c r="AY115" s="15"/>
      <c r="AZ115" s="15"/>
      <c r="BA115" s="15"/>
      <c r="BB115" s="15"/>
      <c r="BC115" s="15"/>
      <c r="BD115" s="15"/>
      <c r="BE115" s="16"/>
      <c r="BF115" s="17"/>
      <c r="BG115" s="17"/>
      <c r="BH115" s="17"/>
      <c r="BI115" s="17"/>
      <c r="BJ115" s="17"/>
      <c r="BK115" s="18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5"/>
      <c r="DQ115" s="25"/>
      <c r="DR115" s="25"/>
      <c r="DS115" s="25"/>
      <c r="DT115" s="25"/>
      <c r="DU115" s="25"/>
      <c r="DV115" s="25"/>
      <c r="DW115" s="25"/>
      <c r="DX115" s="25"/>
      <c r="DY115" s="25"/>
      <c r="DZ115" s="25"/>
      <c r="EA115" s="25"/>
      <c r="EB115" s="25"/>
      <c r="EC115" s="25"/>
      <c r="ED115" s="25"/>
      <c r="EE115" s="25">
        <f t="shared" si="8"/>
        <v>0</v>
      </c>
      <c r="EF115" s="25"/>
      <c r="EG115" s="25"/>
      <c r="EH115" s="25"/>
      <c r="EI115" s="25"/>
      <c r="EJ115" s="25"/>
      <c r="EK115" s="25"/>
      <c r="EL115" s="25"/>
      <c r="EM115" s="25"/>
      <c r="EN115" s="25"/>
      <c r="EO115" s="25"/>
      <c r="EP115" s="25"/>
      <c r="EQ115" s="25"/>
      <c r="ER115" s="25"/>
      <c r="ES115" s="25"/>
      <c r="ET115" s="25"/>
      <c r="EU115" s="25"/>
      <c r="EV115" s="25"/>
      <c r="EW115" s="25"/>
      <c r="EX115" s="25"/>
      <c r="EY115" s="25"/>
      <c r="EZ115" s="25"/>
      <c r="FA115" s="25"/>
      <c r="FB115" s="25"/>
      <c r="FC115" s="25"/>
      <c r="FD115" s="25"/>
      <c r="FE115" s="25"/>
      <c r="FF115" s="25"/>
      <c r="FG115" s="25"/>
      <c r="FH115" s="25"/>
      <c r="FI115" s="25"/>
      <c r="FJ115" s="26"/>
    </row>
    <row r="116" spans="1:166" ht="15" customHeight="1" x14ac:dyDescent="0.2">
      <c r="A116" s="28" t="s">
        <v>149</v>
      </c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9"/>
      <c r="AP116" s="30" t="s">
        <v>150</v>
      </c>
      <c r="AQ116" s="31"/>
      <c r="AR116" s="31"/>
      <c r="AS116" s="31"/>
      <c r="AT116" s="31"/>
      <c r="AU116" s="32"/>
      <c r="AV116" s="33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5"/>
      <c r="BL116" s="22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4"/>
      <c r="CF116" s="22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4"/>
      <c r="CW116" s="22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4"/>
      <c r="DN116" s="22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  <c r="EC116" s="23"/>
      <c r="ED116" s="24"/>
      <c r="EE116" s="25">
        <f t="shared" si="8"/>
        <v>0</v>
      </c>
      <c r="EF116" s="25"/>
      <c r="EG116" s="25"/>
      <c r="EH116" s="25"/>
      <c r="EI116" s="25"/>
      <c r="EJ116" s="25"/>
      <c r="EK116" s="25"/>
      <c r="EL116" s="25"/>
      <c r="EM116" s="25"/>
      <c r="EN116" s="25"/>
      <c r="EO116" s="25"/>
      <c r="EP116" s="25"/>
      <c r="EQ116" s="25"/>
      <c r="ER116" s="25"/>
      <c r="ES116" s="25"/>
      <c r="ET116" s="25"/>
      <c r="EU116" s="25"/>
      <c r="EV116" s="25"/>
      <c r="EW116" s="25"/>
      <c r="EX116" s="25"/>
      <c r="EY116" s="25"/>
      <c r="EZ116" s="25"/>
      <c r="FA116" s="25"/>
      <c r="FB116" s="25"/>
      <c r="FC116" s="25"/>
      <c r="FD116" s="25"/>
      <c r="FE116" s="25"/>
      <c r="FF116" s="25"/>
      <c r="FG116" s="25"/>
      <c r="FH116" s="25"/>
      <c r="FI116" s="25"/>
      <c r="FJ116" s="26"/>
    </row>
    <row r="117" spans="1:166" ht="31.5" customHeight="1" x14ac:dyDescent="0.2">
      <c r="A117" s="27" t="s">
        <v>151</v>
      </c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36"/>
      <c r="AP117" s="37" t="s">
        <v>152</v>
      </c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9"/>
      <c r="BF117" s="31"/>
      <c r="BG117" s="31"/>
      <c r="BH117" s="31"/>
      <c r="BI117" s="31"/>
      <c r="BJ117" s="31"/>
      <c r="BK117" s="32"/>
      <c r="BL117" s="25">
        <v>118909.42</v>
      </c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>
        <v>-187433.54</v>
      </c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25"/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25"/>
      <c r="EE117" s="25">
        <f t="shared" si="8"/>
        <v>-187433.54</v>
      </c>
      <c r="EF117" s="25"/>
      <c r="EG117" s="25"/>
      <c r="EH117" s="25"/>
      <c r="EI117" s="25"/>
      <c r="EJ117" s="25"/>
      <c r="EK117" s="25"/>
      <c r="EL117" s="25"/>
      <c r="EM117" s="25"/>
      <c r="EN117" s="25"/>
      <c r="EO117" s="25"/>
      <c r="EP117" s="25"/>
      <c r="EQ117" s="25"/>
      <c r="ER117" s="25"/>
      <c r="ES117" s="25"/>
      <c r="ET117" s="25"/>
      <c r="EU117" s="25"/>
      <c r="EV117" s="25"/>
      <c r="EW117" s="25"/>
      <c r="EX117" s="25"/>
      <c r="EY117" s="25"/>
      <c r="EZ117" s="25"/>
      <c r="FA117" s="25"/>
      <c r="FB117" s="25"/>
      <c r="FC117" s="25"/>
      <c r="FD117" s="25"/>
      <c r="FE117" s="25"/>
      <c r="FF117" s="25"/>
      <c r="FG117" s="25"/>
      <c r="FH117" s="25"/>
      <c r="FI117" s="25"/>
      <c r="FJ117" s="26"/>
    </row>
    <row r="118" spans="1:166" ht="38.25" customHeight="1" x14ac:dyDescent="0.2">
      <c r="A118" s="27" t="s">
        <v>153</v>
      </c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9"/>
      <c r="AP118" s="30" t="s">
        <v>154</v>
      </c>
      <c r="AQ118" s="31"/>
      <c r="AR118" s="31"/>
      <c r="AS118" s="31"/>
      <c r="AT118" s="31"/>
      <c r="AU118" s="32"/>
      <c r="AV118" s="33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5"/>
      <c r="BL118" s="22">
        <v>118909.42</v>
      </c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4"/>
      <c r="CF118" s="22">
        <v>-187433.54</v>
      </c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4"/>
      <c r="CW118" s="22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4"/>
      <c r="DN118" s="25"/>
      <c r="DO118" s="25"/>
      <c r="DP118" s="25"/>
      <c r="DQ118" s="25"/>
      <c r="DR118" s="25"/>
      <c r="DS118" s="25"/>
      <c r="DT118" s="25"/>
      <c r="DU118" s="25"/>
      <c r="DV118" s="25"/>
      <c r="DW118" s="25"/>
      <c r="DX118" s="25"/>
      <c r="DY118" s="25"/>
      <c r="DZ118" s="25"/>
      <c r="EA118" s="25"/>
      <c r="EB118" s="25"/>
      <c r="EC118" s="25"/>
      <c r="ED118" s="25"/>
      <c r="EE118" s="25">
        <f t="shared" si="8"/>
        <v>-187433.54</v>
      </c>
      <c r="EF118" s="25"/>
      <c r="EG118" s="25"/>
      <c r="EH118" s="25"/>
      <c r="EI118" s="25"/>
      <c r="EJ118" s="25"/>
      <c r="EK118" s="25"/>
      <c r="EL118" s="25"/>
      <c r="EM118" s="25"/>
      <c r="EN118" s="25"/>
      <c r="EO118" s="25"/>
      <c r="EP118" s="25"/>
      <c r="EQ118" s="25"/>
      <c r="ER118" s="25"/>
      <c r="ES118" s="25"/>
      <c r="ET118" s="25"/>
      <c r="EU118" s="25"/>
      <c r="EV118" s="25"/>
      <c r="EW118" s="25"/>
      <c r="EX118" s="25"/>
      <c r="EY118" s="25"/>
      <c r="EZ118" s="25"/>
      <c r="FA118" s="25"/>
      <c r="FB118" s="25"/>
      <c r="FC118" s="25"/>
      <c r="FD118" s="25"/>
      <c r="FE118" s="25"/>
      <c r="FF118" s="25"/>
      <c r="FG118" s="25"/>
      <c r="FH118" s="25"/>
      <c r="FI118" s="25"/>
      <c r="FJ118" s="26"/>
    </row>
    <row r="119" spans="1:166" ht="36" customHeight="1" x14ac:dyDescent="0.2">
      <c r="A119" s="27" t="s">
        <v>155</v>
      </c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9"/>
      <c r="AP119" s="37" t="s">
        <v>156</v>
      </c>
      <c r="AQ119" s="38"/>
      <c r="AR119" s="38"/>
      <c r="AS119" s="38"/>
      <c r="AT119" s="38"/>
      <c r="AU119" s="38"/>
      <c r="AV119" s="15"/>
      <c r="AW119" s="15"/>
      <c r="AX119" s="15"/>
      <c r="AY119" s="15"/>
      <c r="AZ119" s="15"/>
      <c r="BA119" s="15"/>
      <c r="BB119" s="15"/>
      <c r="BC119" s="15"/>
      <c r="BD119" s="15"/>
      <c r="BE119" s="16"/>
      <c r="BF119" s="17"/>
      <c r="BG119" s="17"/>
      <c r="BH119" s="17"/>
      <c r="BI119" s="17"/>
      <c r="BJ119" s="17"/>
      <c r="BK119" s="18"/>
      <c r="BL119" s="25">
        <v>-3922426</v>
      </c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>
        <v>-1425676.22</v>
      </c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25"/>
      <c r="DR119" s="25"/>
      <c r="DS119" s="25"/>
      <c r="DT119" s="25"/>
      <c r="DU119" s="25"/>
      <c r="DV119" s="25"/>
      <c r="DW119" s="25"/>
      <c r="DX119" s="25"/>
      <c r="DY119" s="25"/>
      <c r="DZ119" s="25"/>
      <c r="EA119" s="25"/>
      <c r="EB119" s="25"/>
      <c r="EC119" s="25"/>
      <c r="ED119" s="25"/>
      <c r="EE119" s="25">
        <f t="shared" si="8"/>
        <v>-1425676.22</v>
      </c>
      <c r="EF119" s="25"/>
      <c r="EG119" s="25"/>
      <c r="EH119" s="25"/>
      <c r="EI119" s="25"/>
      <c r="EJ119" s="25"/>
      <c r="EK119" s="25"/>
      <c r="EL119" s="25"/>
      <c r="EM119" s="25"/>
      <c r="EN119" s="25"/>
      <c r="EO119" s="25"/>
      <c r="EP119" s="25"/>
      <c r="EQ119" s="25"/>
      <c r="ER119" s="25"/>
      <c r="ES119" s="25"/>
      <c r="ET119" s="25"/>
      <c r="EU119" s="25"/>
      <c r="EV119" s="25"/>
      <c r="EW119" s="25"/>
      <c r="EX119" s="25"/>
      <c r="EY119" s="25"/>
      <c r="EZ119" s="25"/>
      <c r="FA119" s="25"/>
      <c r="FB119" s="25"/>
      <c r="FC119" s="25"/>
      <c r="FD119" s="25"/>
      <c r="FE119" s="25"/>
      <c r="FF119" s="25"/>
      <c r="FG119" s="25"/>
      <c r="FH119" s="25"/>
      <c r="FI119" s="25"/>
      <c r="FJ119" s="26"/>
    </row>
    <row r="120" spans="1:166" ht="26.25" customHeight="1" x14ac:dyDescent="0.2">
      <c r="A120" s="27" t="s">
        <v>157</v>
      </c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9"/>
      <c r="AP120" s="30" t="s">
        <v>158</v>
      </c>
      <c r="AQ120" s="31"/>
      <c r="AR120" s="31"/>
      <c r="AS120" s="31"/>
      <c r="AT120" s="31"/>
      <c r="AU120" s="32"/>
      <c r="AV120" s="33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5"/>
      <c r="BL120" s="22">
        <v>4041335.42</v>
      </c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4"/>
      <c r="CF120" s="22">
        <v>1238242.68</v>
      </c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4"/>
      <c r="CW120" s="22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4"/>
      <c r="DN120" s="22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4"/>
      <c r="EE120" s="25">
        <f t="shared" si="8"/>
        <v>1238242.68</v>
      </c>
      <c r="EF120" s="25"/>
      <c r="EG120" s="25"/>
      <c r="EH120" s="25"/>
      <c r="EI120" s="25"/>
      <c r="EJ120" s="25"/>
      <c r="EK120" s="25"/>
      <c r="EL120" s="25"/>
      <c r="EM120" s="25"/>
      <c r="EN120" s="25"/>
      <c r="EO120" s="25"/>
      <c r="EP120" s="25"/>
      <c r="EQ120" s="25"/>
      <c r="ER120" s="25"/>
      <c r="ES120" s="25"/>
      <c r="ET120" s="25"/>
      <c r="EU120" s="25"/>
      <c r="EV120" s="25"/>
      <c r="EW120" s="25"/>
      <c r="EX120" s="25"/>
      <c r="EY120" s="25"/>
      <c r="EZ120" s="25"/>
      <c r="FA120" s="25"/>
      <c r="FB120" s="25"/>
      <c r="FC120" s="25"/>
      <c r="FD120" s="25"/>
      <c r="FE120" s="25"/>
      <c r="FF120" s="25"/>
      <c r="FG120" s="25"/>
      <c r="FH120" s="25"/>
      <c r="FI120" s="25"/>
      <c r="FJ120" s="26"/>
    </row>
    <row r="121" spans="1:166" ht="27.75" customHeight="1" x14ac:dyDescent="0.2">
      <c r="A121" s="27" t="s">
        <v>159</v>
      </c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36"/>
      <c r="AP121" s="37" t="s">
        <v>160</v>
      </c>
      <c r="AQ121" s="38"/>
      <c r="AR121" s="38"/>
      <c r="AS121" s="38"/>
      <c r="AT121" s="38"/>
      <c r="AU121" s="38"/>
      <c r="AV121" s="15"/>
      <c r="AW121" s="15"/>
      <c r="AX121" s="15"/>
      <c r="AY121" s="15"/>
      <c r="AZ121" s="15"/>
      <c r="BA121" s="15"/>
      <c r="BB121" s="15"/>
      <c r="BC121" s="15"/>
      <c r="BD121" s="15"/>
      <c r="BE121" s="16"/>
      <c r="BF121" s="17"/>
      <c r="BG121" s="17"/>
      <c r="BH121" s="17"/>
      <c r="BI121" s="17"/>
      <c r="BJ121" s="17"/>
      <c r="BK121" s="18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2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4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25"/>
      <c r="DR121" s="25"/>
      <c r="DS121" s="25"/>
      <c r="DT121" s="25"/>
      <c r="DU121" s="25"/>
      <c r="DV121" s="25"/>
      <c r="DW121" s="25"/>
      <c r="DX121" s="25"/>
      <c r="DY121" s="25"/>
      <c r="DZ121" s="25"/>
      <c r="EA121" s="25"/>
      <c r="EB121" s="25"/>
      <c r="EC121" s="25"/>
      <c r="ED121" s="25"/>
      <c r="EE121" s="25">
        <f t="shared" si="8"/>
        <v>0</v>
      </c>
      <c r="EF121" s="25"/>
      <c r="EG121" s="25"/>
      <c r="EH121" s="25"/>
      <c r="EI121" s="25"/>
      <c r="EJ121" s="25"/>
      <c r="EK121" s="25"/>
      <c r="EL121" s="25"/>
      <c r="EM121" s="25"/>
      <c r="EN121" s="25"/>
      <c r="EO121" s="25"/>
      <c r="EP121" s="25"/>
      <c r="EQ121" s="25"/>
      <c r="ER121" s="25"/>
      <c r="ES121" s="25"/>
      <c r="ET121" s="25"/>
      <c r="EU121" s="25"/>
      <c r="EV121" s="25"/>
      <c r="EW121" s="25"/>
      <c r="EX121" s="25"/>
      <c r="EY121" s="25"/>
      <c r="EZ121" s="25"/>
      <c r="FA121" s="25"/>
      <c r="FB121" s="25"/>
      <c r="FC121" s="25"/>
      <c r="FD121" s="25"/>
      <c r="FE121" s="25"/>
      <c r="FF121" s="25"/>
      <c r="FG121" s="25"/>
      <c r="FH121" s="25"/>
      <c r="FI121" s="25"/>
      <c r="FJ121" s="26"/>
    </row>
    <row r="122" spans="1:166" ht="24" customHeight="1" x14ac:dyDescent="0.2">
      <c r="A122" s="27" t="s">
        <v>161</v>
      </c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9"/>
      <c r="AP122" s="30" t="s">
        <v>162</v>
      </c>
      <c r="AQ122" s="31"/>
      <c r="AR122" s="31"/>
      <c r="AS122" s="31"/>
      <c r="AT122" s="31"/>
      <c r="AU122" s="32"/>
      <c r="AV122" s="33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5"/>
      <c r="BL122" s="22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4"/>
      <c r="CF122" s="22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4"/>
      <c r="CW122" s="22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4"/>
      <c r="DN122" s="22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4"/>
      <c r="EE122" s="25">
        <f t="shared" si="8"/>
        <v>0</v>
      </c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25"/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25"/>
      <c r="FE122" s="25"/>
      <c r="FF122" s="25"/>
      <c r="FG122" s="25"/>
      <c r="FH122" s="25"/>
      <c r="FI122" s="25"/>
      <c r="FJ122" s="26"/>
    </row>
    <row r="123" spans="1:166" ht="25.5" customHeight="1" x14ac:dyDescent="0.2">
      <c r="A123" s="11" t="s">
        <v>163</v>
      </c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3"/>
      <c r="AP123" s="14" t="s">
        <v>164</v>
      </c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6"/>
      <c r="BF123" s="17"/>
      <c r="BG123" s="17"/>
      <c r="BH123" s="17"/>
      <c r="BI123" s="17"/>
      <c r="BJ123" s="17"/>
      <c r="BK123" s="18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19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1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>
        <f t="shared" si="8"/>
        <v>0</v>
      </c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10"/>
    </row>
    <row r="124" spans="1:166" ht="11.2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</row>
    <row r="125" spans="1:166" ht="11.2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66" ht="11.2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66" ht="11.2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66" ht="11.2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1.2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7.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1.2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1.25" customHeight="1" x14ac:dyDescent="0.2">
      <c r="A132" s="3"/>
      <c r="B132" s="3"/>
      <c r="C132" s="2"/>
      <c r="D132" s="2"/>
      <c r="E132" s="2"/>
      <c r="F132" s="2"/>
      <c r="G132" s="2"/>
      <c r="H132" s="7"/>
      <c r="I132" s="7"/>
      <c r="J132" s="1"/>
      <c r="K132" s="1"/>
      <c r="L132" s="1"/>
      <c r="M132" s="1"/>
      <c r="N132" s="1"/>
      <c r="O132" s="1"/>
      <c r="P132" s="1"/>
      <c r="Q132" s="1"/>
    </row>
    <row r="133" spans="1:17" ht="9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</sheetData>
  <mergeCells count="902">
    <mergeCell ref="ET12:FJ12"/>
    <mergeCell ref="X10:EB10"/>
    <mergeCell ref="V6:EB6"/>
    <mergeCell ref="ET6:FJ6"/>
    <mergeCell ref="A7:BB9"/>
    <mergeCell ref="BE7:EB9"/>
    <mergeCell ref="ET7:FJ7"/>
    <mergeCell ref="ET8:FJ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33:FJ33"/>
    <mergeCell ref="BU45:CG46"/>
    <mergeCell ref="CH45:EJ45"/>
    <mergeCell ref="EK45:FJ45"/>
    <mergeCell ref="CH46:CW46"/>
    <mergeCell ref="CX46:DJ46"/>
    <mergeCell ref="DK46:DW46"/>
    <mergeCell ref="DX46:EJ46"/>
    <mergeCell ref="EK46:EW46"/>
    <mergeCell ref="A44:FJ4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CH47:CW47"/>
    <mergeCell ref="CX47:DJ47"/>
    <mergeCell ref="DK47:DW47"/>
    <mergeCell ref="DX47:EJ47"/>
    <mergeCell ref="EK47:EW47"/>
    <mergeCell ref="EX47:FJ47"/>
    <mergeCell ref="A45:AJ46"/>
    <mergeCell ref="AK45:AP46"/>
    <mergeCell ref="AQ45:BB46"/>
    <mergeCell ref="BC45:BT46"/>
    <mergeCell ref="EX46:FJ46"/>
    <mergeCell ref="A47:AJ47"/>
    <mergeCell ref="AK47:AP47"/>
    <mergeCell ref="AQ47:BB47"/>
    <mergeCell ref="BC47:BT47"/>
    <mergeCell ref="BU47:CG47"/>
    <mergeCell ref="DX48:EJ48"/>
    <mergeCell ref="EK48:EW48"/>
    <mergeCell ref="EX48:FJ48"/>
    <mergeCell ref="EK49:EW49"/>
    <mergeCell ref="EX49:FJ49"/>
    <mergeCell ref="DX49:EJ49"/>
    <mergeCell ref="A48:AJ48"/>
    <mergeCell ref="AK48:AP48"/>
    <mergeCell ref="AQ48:BB48"/>
    <mergeCell ref="BC48:BT48"/>
    <mergeCell ref="BU48:CG48"/>
    <mergeCell ref="CH48:CW48"/>
    <mergeCell ref="A49:AJ49"/>
    <mergeCell ref="AK49:AP49"/>
    <mergeCell ref="AQ49:BB49"/>
    <mergeCell ref="BC49:BT49"/>
    <mergeCell ref="BU49:CG49"/>
    <mergeCell ref="DK49:DW49"/>
    <mergeCell ref="CH49:CW49"/>
    <mergeCell ref="CX49:DJ49"/>
    <mergeCell ref="CX48:DJ48"/>
    <mergeCell ref="DK48:DW48"/>
    <mergeCell ref="A51:AJ51"/>
    <mergeCell ref="AK51:AP51"/>
    <mergeCell ref="AQ51:BB51"/>
    <mergeCell ref="BC51:BT51"/>
    <mergeCell ref="DX51:EJ51"/>
    <mergeCell ref="A50:AJ50"/>
    <mergeCell ref="AK50:AP50"/>
    <mergeCell ref="AQ50:BB50"/>
    <mergeCell ref="BC50:BT50"/>
    <mergeCell ref="DX50:EJ50"/>
    <mergeCell ref="EK51:EW51"/>
    <mergeCell ref="EX51:FJ51"/>
    <mergeCell ref="BU51:CG51"/>
    <mergeCell ref="CH51:CW51"/>
    <mergeCell ref="CX51:DJ51"/>
    <mergeCell ref="DK51:DW51"/>
    <mergeCell ref="EX50:FJ50"/>
    <mergeCell ref="BU50:CG50"/>
    <mergeCell ref="CH50:CW50"/>
    <mergeCell ref="CX50:DJ50"/>
    <mergeCell ref="DK50:DW50"/>
    <mergeCell ref="EK50:EW50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EK52:EW52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EK54:EW54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EK56:EW56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EK58:EW58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EK60:EW60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EK62:EW62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EK64:EW64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EK66:EW66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EK68:EW68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EK70:EW70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EK72:EW72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EK74:EW74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EK76:EW76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EK78:EW78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EK80:EW80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EK82:EW82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EK84:EW84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EK86:EW86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EK88:EW88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EK90:EW90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EK92:EW92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EK94:EW94"/>
    <mergeCell ref="EX96:FJ96"/>
    <mergeCell ref="BU96:CG96"/>
    <mergeCell ref="CH96:CW96"/>
    <mergeCell ref="CX96:DJ96"/>
    <mergeCell ref="DK96:DW96"/>
    <mergeCell ref="DX97:EJ97"/>
    <mergeCell ref="DK97:DW97"/>
    <mergeCell ref="A96:AJ96"/>
    <mergeCell ref="AK96:AP96"/>
    <mergeCell ref="AQ96:BB96"/>
    <mergeCell ref="BC96:BT96"/>
    <mergeCell ref="DX96:EJ96"/>
    <mergeCell ref="EK96:EW96"/>
    <mergeCell ref="A105:FJ105"/>
    <mergeCell ref="CF106:ES106"/>
    <mergeCell ref="ET106:FJ107"/>
    <mergeCell ref="CF107:CV107"/>
    <mergeCell ref="CW107:DM107"/>
    <mergeCell ref="DN107:ED107"/>
    <mergeCell ref="A97:AJ97"/>
    <mergeCell ref="AK97:AP97"/>
    <mergeCell ref="AQ97:BB97"/>
    <mergeCell ref="BC97:BT97"/>
    <mergeCell ref="EK97:EW97"/>
    <mergeCell ref="EX97:FJ97"/>
    <mergeCell ref="BU97:CG97"/>
    <mergeCell ref="CH97:CW97"/>
    <mergeCell ref="CX97:DJ97"/>
    <mergeCell ref="EE107:ES107"/>
    <mergeCell ref="CF108:CV108"/>
    <mergeCell ref="CW108:DM108"/>
    <mergeCell ref="DN108:ED108"/>
    <mergeCell ref="EE108:ES108"/>
    <mergeCell ref="A108:AO108"/>
    <mergeCell ref="AP108:AU108"/>
    <mergeCell ref="AV108:BK108"/>
    <mergeCell ref="BL108:CE108"/>
    <mergeCell ref="A106:AO107"/>
    <mergeCell ref="AP106:AU107"/>
    <mergeCell ref="AV106:BK107"/>
    <mergeCell ref="BL106:CE107"/>
    <mergeCell ref="ET108:FJ108"/>
    <mergeCell ref="A109:AO109"/>
    <mergeCell ref="AP109:AU109"/>
    <mergeCell ref="AV109:BK109"/>
    <mergeCell ref="BL109:CE109"/>
    <mergeCell ref="CF109:CV109"/>
    <mergeCell ref="CW109:DM109"/>
    <mergeCell ref="DN109:ED109"/>
    <mergeCell ref="EE109:ES109"/>
    <mergeCell ref="ET109:FJ109"/>
    <mergeCell ref="EE110:ES110"/>
    <mergeCell ref="ET110:FJ110"/>
    <mergeCell ref="ET111:FJ111"/>
    <mergeCell ref="CF111:CV111"/>
    <mergeCell ref="CW111:DM111"/>
    <mergeCell ref="DN111:ED111"/>
    <mergeCell ref="EE111:ES111"/>
    <mergeCell ref="A110:AO110"/>
    <mergeCell ref="AP110:AU110"/>
    <mergeCell ref="AV110:BK110"/>
    <mergeCell ref="BL110:CE110"/>
    <mergeCell ref="CF110:CV110"/>
    <mergeCell ref="CW110:DM110"/>
    <mergeCell ref="A111:AO111"/>
    <mergeCell ref="AP111:AU111"/>
    <mergeCell ref="AV111:BK111"/>
    <mergeCell ref="BL111:CE111"/>
    <mergeCell ref="A112:AO112"/>
    <mergeCell ref="AP112:AU112"/>
    <mergeCell ref="AV112:BK112"/>
    <mergeCell ref="BL112:CE112"/>
    <mergeCell ref="DN110:ED110"/>
    <mergeCell ref="CW112:DM112"/>
    <mergeCell ref="DN112:ED112"/>
    <mergeCell ref="EE112:ES112"/>
    <mergeCell ref="ET112:FJ112"/>
    <mergeCell ref="ET113:FJ113"/>
    <mergeCell ref="CF113:CV113"/>
    <mergeCell ref="CW113:DM113"/>
    <mergeCell ref="DN113:ED113"/>
    <mergeCell ref="EE113:ES113"/>
    <mergeCell ref="A113:AO113"/>
    <mergeCell ref="AP113:AU113"/>
    <mergeCell ref="AV113:BK113"/>
    <mergeCell ref="BL113:CE113"/>
    <mergeCell ref="A114:AO114"/>
    <mergeCell ref="AP114:AU114"/>
    <mergeCell ref="AV114:BK114"/>
    <mergeCell ref="BL114:CE114"/>
    <mergeCell ref="CF112:CV112"/>
    <mergeCell ref="EE115:ES115"/>
    <mergeCell ref="ET115:FJ115"/>
    <mergeCell ref="ET116:FJ116"/>
    <mergeCell ref="A116:AO116"/>
    <mergeCell ref="AP116:AU116"/>
    <mergeCell ref="AV116:BK116"/>
    <mergeCell ref="BL116:CE116"/>
    <mergeCell ref="CF116:CV116"/>
    <mergeCell ref="CF114:CV114"/>
    <mergeCell ref="CW114:DM114"/>
    <mergeCell ref="DN114:ED114"/>
    <mergeCell ref="EE114:ES114"/>
    <mergeCell ref="ET114:FJ114"/>
    <mergeCell ref="A115:AO115"/>
    <mergeCell ref="AP115:AU115"/>
    <mergeCell ref="AV115:BK115"/>
    <mergeCell ref="BL115:CE115"/>
    <mergeCell ref="CF115:CV115"/>
    <mergeCell ref="A117:AO117"/>
    <mergeCell ref="AP117:AU117"/>
    <mergeCell ref="AV117:BK117"/>
    <mergeCell ref="BL117:CE117"/>
    <mergeCell ref="CF117:CV117"/>
    <mergeCell ref="CW117:DM117"/>
    <mergeCell ref="DN117:ED117"/>
    <mergeCell ref="CW115:DM115"/>
    <mergeCell ref="DN115:ED115"/>
    <mergeCell ref="EE117:ES117"/>
    <mergeCell ref="ET117:FJ117"/>
    <mergeCell ref="CF118:CV118"/>
    <mergeCell ref="CW118:DM118"/>
    <mergeCell ref="DN118:ED118"/>
    <mergeCell ref="EE118:ES118"/>
    <mergeCell ref="CW116:DM116"/>
    <mergeCell ref="DN116:ED116"/>
    <mergeCell ref="EE116:ES116"/>
    <mergeCell ref="CW119:DM119"/>
    <mergeCell ref="DN119:ED119"/>
    <mergeCell ref="EE119:ES119"/>
    <mergeCell ref="ET119:FJ119"/>
    <mergeCell ref="CF120:CV120"/>
    <mergeCell ref="CW120:DM120"/>
    <mergeCell ref="DN120:ED120"/>
    <mergeCell ref="EE120:ES120"/>
    <mergeCell ref="A118:AO118"/>
    <mergeCell ref="AP118:AU118"/>
    <mergeCell ref="AV118:BK118"/>
    <mergeCell ref="BL118:CE118"/>
    <mergeCell ref="ET118:FJ118"/>
    <mergeCell ref="A119:AO119"/>
    <mergeCell ref="AP119:AU119"/>
    <mergeCell ref="AV119:BK119"/>
    <mergeCell ref="BL119:CE119"/>
    <mergeCell ref="CF119:CV119"/>
    <mergeCell ref="ET121:FJ121"/>
    <mergeCell ref="A122:AO122"/>
    <mergeCell ref="AP122:AU122"/>
    <mergeCell ref="AV122:BK122"/>
    <mergeCell ref="BL122:CE122"/>
    <mergeCell ref="ET122:FJ122"/>
    <mergeCell ref="CF122:CV122"/>
    <mergeCell ref="A120:AO120"/>
    <mergeCell ref="AP120:AU120"/>
    <mergeCell ref="AV120:BK120"/>
    <mergeCell ref="BL120:CE120"/>
    <mergeCell ref="ET120:FJ120"/>
    <mergeCell ref="A121:AO121"/>
    <mergeCell ref="AP121:AU121"/>
    <mergeCell ref="AV121:BK121"/>
    <mergeCell ref="BL121:CE121"/>
    <mergeCell ref="CF121:CV121"/>
    <mergeCell ref="CW122:DM122"/>
    <mergeCell ref="DN122:ED122"/>
    <mergeCell ref="EE122:ES122"/>
    <mergeCell ref="CW123:DM123"/>
    <mergeCell ref="DN123:ED123"/>
    <mergeCell ref="EE123:ES123"/>
    <mergeCell ref="CW121:DM121"/>
    <mergeCell ref="DN121:ED121"/>
    <mergeCell ref="EE121:ES121"/>
    <mergeCell ref="ET123:FJ123"/>
    <mergeCell ref="A123:AO123"/>
    <mergeCell ref="AP123:AU123"/>
    <mergeCell ref="AV123:BK123"/>
    <mergeCell ref="BL123:CE123"/>
    <mergeCell ref="CF123:CV123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azna-admin-to</dc:creator>
  <dc:description>POI HSSF rep:2.55.0.95</dc:description>
  <cp:lastModifiedBy>azna-admin-to</cp:lastModifiedBy>
  <dcterms:created xsi:type="dcterms:W3CDTF">2023-07-06T11:45:02Z</dcterms:created>
  <dcterms:modified xsi:type="dcterms:W3CDTF">2023-07-06T12:29:14Z</dcterms:modified>
</cp:coreProperties>
</file>