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na-fbp-fo\Desktop\0503127\127 2023 09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ГР'!$M$132</definedName>
  </definedNames>
  <calcPr calcId="162913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EE32" i="1"/>
  <c r="ET32" i="1"/>
  <c r="EE33" i="1"/>
  <c r="ET33" i="1"/>
  <c r="EE34" i="1"/>
  <c r="ET34" i="1"/>
  <c r="EE35" i="1"/>
  <c r="ET35" i="1"/>
  <c r="DX50" i="1"/>
  <c r="EK50" i="1"/>
  <c r="EX50" i="1"/>
  <c r="DX51" i="1"/>
  <c r="EK51" i="1" s="1"/>
  <c r="DX52" i="1"/>
  <c r="EK52" i="1" s="1"/>
  <c r="EX52" i="1"/>
  <c r="DX53" i="1"/>
  <c r="EK53" i="1" s="1"/>
  <c r="EX53" i="1"/>
  <c r="DX54" i="1"/>
  <c r="EK54" i="1"/>
  <c r="EX54" i="1"/>
  <c r="DX55" i="1"/>
  <c r="EK55" i="1" s="1"/>
  <c r="DX56" i="1"/>
  <c r="EK56" i="1" s="1"/>
  <c r="EX56" i="1"/>
  <c r="DX57" i="1"/>
  <c r="EK57" i="1" s="1"/>
  <c r="EX57" i="1"/>
  <c r="DX58" i="1"/>
  <c r="EK58" i="1"/>
  <c r="EX58" i="1"/>
  <c r="DX59" i="1"/>
  <c r="EK59" i="1" s="1"/>
  <c r="DX60" i="1"/>
  <c r="EK60" i="1" s="1"/>
  <c r="EX60" i="1"/>
  <c r="DX61" i="1"/>
  <c r="EK61" i="1" s="1"/>
  <c r="EX61" i="1"/>
  <c r="DX62" i="1"/>
  <c r="EK62" i="1"/>
  <c r="EX62" i="1"/>
  <c r="DX63" i="1"/>
  <c r="EK63" i="1" s="1"/>
  <c r="DX64" i="1"/>
  <c r="EK64" i="1" s="1"/>
  <c r="EX64" i="1"/>
  <c r="DX65" i="1"/>
  <c r="EK65" i="1" s="1"/>
  <c r="EX65" i="1"/>
  <c r="DX66" i="1"/>
  <c r="EK66" i="1"/>
  <c r="EX66" i="1"/>
  <c r="DX67" i="1"/>
  <c r="EK67" i="1" s="1"/>
  <c r="DX68" i="1"/>
  <c r="EK68" i="1" s="1"/>
  <c r="EX68" i="1"/>
  <c r="DX69" i="1"/>
  <c r="EK69" i="1" s="1"/>
  <c r="EX69" i="1"/>
  <c r="DX70" i="1"/>
  <c r="EK70" i="1"/>
  <c r="EX70" i="1"/>
  <c r="DX71" i="1"/>
  <c r="EK71" i="1" s="1"/>
  <c r="DX72" i="1"/>
  <c r="EK72" i="1" s="1"/>
  <c r="EX72" i="1"/>
  <c r="DX73" i="1"/>
  <c r="EK73" i="1" s="1"/>
  <c r="EX73" i="1"/>
  <c r="DX74" i="1"/>
  <c r="EK74" i="1"/>
  <c r="EX74" i="1"/>
  <c r="DX75" i="1"/>
  <c r="EK75" i="1" s="1"/>
  <c r="DX76" i="1"/>
  <c r="EK76" i="1" s="1"/>
  <c r="EX76" i="1"/>
  <c r="DX77" i="1"/>
  <c r="EK77" i="1" s="1"/>
  <c r="EX77" i="1"/>
  <c r="DX78" i="1"/>
  <c r="EK78" i="1"/>
  <c r="EX78" i="1"/>
  <c r="DX79" i="1"/>
  <c r="EK79" i="1" s="1"/>
  <c r="DX80" i="1"/>
  <c r="EK80" i="1" s="1"/>
  <c r="EX80" i="1"/>
  <c r="DX81" i="1"/>
  <c r="EK81" i="1" s="1"/>
  <c r="EX81" i="1"/>
  <c r="DX82" i="1"/>
  <c r="EK82" i="1"/>
  <c r="EX82" i="1"/>
  <c r="DX83" i="1"/>
  <c r="EK83" i="1" s="1"/>
  <c r="DX84" i="1"/>
  <c r="EK84" i="1" s="1"/>
  <c r="EX84" i="1"/>
  <c r="DX85" i="1"/>
  <c r="EK85" i="1" s="1"/>
  <c r="EX85" i="1"/>
  <c r="DX86" i="1"/>
  <c r="EK86" i="1"/>
  <c r="EX86" i="1"/>
  <c r="DX87" i="1"/>
  <c r="EK87" i="1" s="1"/>
  <c r="DX88" i="1"/>
  <c r="EK88" i="1" s="1"/>
  <c r="EX88" i="1"/>
  <c r="DX89" i="1"/>
  <c r="EK89" i="1" s="1"/>
  <c r="EX89" i="1"/>
  <c r="DX90" i="1"/>
  <c r="EK90" i="1"/>
  <c r="EX90" i="1"/>
  <c r="DX91" i="1"/>
  <c r="EK91" i="1" s="1"/>
  <c r="DX92" i="1"/>
  <c r="EK92" i="1" s="1"/>
  <c r="EX92" i="1"/>
  <c r="DX93" i="1"/>
  <c r="EK93" i="1" s="1"/>
  <c r="EX93" i="1"/>
  <c r="DX94" i="1"/>
  <c r="EK94" i="1"/>
  <c r="EX94" i="1"/>
  <c r="DX95" i="1"/>
  <c r="EK95" i="1" s="1"/>
  <c r="DX96" i="1"/>
  <c r="EK96" i="1" s="1"/>
  <c r="EX96" i="1"/>
  <c r="DX97" i="1"/>
  <c r="EE109" i="1"/>
  <c r="ET109" i="1"/>
  <c r="EE110" i="1"/>
  <c r="ET110" i="1"/>
  <c r="EE111" i="1"/>
  <c r="ET111" i="1"/>
  <c r="EE112" i="1"/>
  <c r="ET112" i="1"/>
  <c r="EE113" i="1"/>
  <c r="ET113" i="1"/>
  <c r="EE114" i="1"/>
  <c r="ET114" i="1"/>
  <c r="EE115" i="1"/>
  <c r="EE116" i="1"/>
  <c r="EE117" i="1"/>
  <c r="EE118" i="1"/>
  <c r="EE119" i="1"/>
  <c r="EE120" i="1"/>
  <c r="EE121" i="1"/>
  <c r="EE122" i="1"/>
  <c r="EE123" i="1"/>
  <c r="EX95" i="1" l="1"/>
  <c r="EX91" i="1"/>
  <c r="EX87" i="1"/>
  <c r="EX83" i="1"/>
  <c r="EX79" i="1"/>
  <c r="EX75" i="1"/>
  <c r="EX71" i="1"/>
  <c r="EX67" i="1"/>
  <c r="EX63" i="1"/>
  <c r="EX59" i="1"/>
  <c r="EX55" i="1"/>
  <c r="EX51" i="1"/>
</calcChain>
</file>

<file path=xl/sharedStrings.xml><?xml version="1.0" encoding="utf-8"?>
<sst xmlns="http://schemas.openxmlformats.org/spreadsheetml/2006/main" count="214" uniqueCount="170">
  <si>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</si>
  <si>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</si>
  <si>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</si>
  <si>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</si>
  <si>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</si>
  <si>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</si>
  <si>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</si>
  <si>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</si>
  <si>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</si>
  <si>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</si>
  <si>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</si>
  <si>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</si>
  <si>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</si>
  <si>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</si>
  <si>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</si>
  <si>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</si>
  <si>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01.10.2023 г.</t>
  </si>
  <si>
    <t>06.10.2023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</si>
  <si>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</si>
  <si>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</si>
  <si>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</si>
  <si>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</si>
  <si>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</si>
  <si>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</si>
  <si>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</si>
  <si>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</si>
  <si>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</si>
  <si>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</si>
  <si>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</si>
  <si>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</si>
  <si>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</si>
  <si>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</si>
  <si>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</si>
  <si>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</si>
  <si>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</si>
  <si>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</si>
  <si>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</si>
  <si>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</si>
  <si>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налоги физ лиц</t>
  </si>
  <si>
    <t>18210102130011000110111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</si>
  <si>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</si>
  <si>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</si>
  <si>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</si>
  <si>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</si>
  <si>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</si>
  <si>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</si>
  <si>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</si>
  <si>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</si>
  <si>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</si>
  <si>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29210804020011000110112</t>
  </si>
  <si>
    <t>Прочие доходы от компенсации затрат бюджетов сельских поселений</t>
  </si>
  <si>
    <t>29211302995100000130136</t>
  </si>
  <si>
    <t>Средства самообложения граждан, зачисляемые в бюджеты сельских поселений</t>
  </si>
  <si>
    <t>29211714030100000150155</t>
  </si>
  <si>
    <t>Субсидии бюджетам сельских поселений на обеспечение комплексного развития сельских территорий</t>
  </si>
  <si>
    <t>29220225576100000150151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</si>
  <si>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</si>
  <si>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29220235118100000150151</t>
  </si>
  <si>
    <t>Прочие межбюджетные трансферты, передаваемые бюджетам сельских поселений</t>
  </si>
  <si>
    <t>29220249999100000150151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</si>
  <si>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</si>
  <si>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56611105035100000120121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</si>
  <si>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</si>
  <si>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</si>
  <si>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</si>
  <si>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</si>
  <si>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</si>
  <si>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</si>
  <si>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</si>
  <si>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</si>
  <si>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</si>
  <si>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</si>
  <si>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</si>
  <si>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</si>
  <si>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12401029900002030121211</t>
  </si>
  <si>
    <t>Социальные пособия и компенсации персоналу в денежной форме</t>
  </si>
  <si>
    <t>12401029900002030121266</t>
  </si>
  <si>
    <t>Начисления на выплаты по оплате труда</t>
  </si>
  <si>
    <t>12401029900002030129213</t>
  </si>
  <si>
    <t>12401049900002040121211</t>
  </si>
  <si>
    <t>12401049900002040129213</t>
  </si>
  <si>
    <t>Услуги связи</t>
  </si>
  <si>
    <t>12401049900002040244221</t>
  </si>
  <si>
    <t>Коммунальные услуги</t>
  </si>
  <si>
    <t>12401049900002040244223</t>
  </si>
  <si>
    <t>Работы, услуги по содержанию имущества</t>
  </si>
  <si>
    <t>12401049900002040244225</t>
  </si>
  <si>
    <t>Прочие работы, услуги</t>
  </si>
  <si>
    <t>12401049900002040244226</t>
  </si>
  <si>
    <t>Страхование</t>
  </si>
  <si>
    <t>12401049900002040244227</t>
  </si>
  <si>
    <t>Увеличение стоимости горюче-смазочных материалов</t>
  </si>
  <si>
    <t>12401049900002040244343</t>
  </si>
  <si>
    <t>Увеличение стоимости прочих оборотных запасов (материалов)</t>
  </si>
  <si>
    <t>12401049900002040244346</t>
  </si>
  <si>
    <t>12401049900002040247223</t>
  </si>
  <si>
    <t>Налоги, пошлины и сборы</t>
  </si>
  <si>
    <t>12401049900002040852291</t>
  </si>
  <si>
    <t>Расходы</t>
  </si>
  <si>
    <t>12401119900007411870200</t>
  </si>
  <si>
    <t>12401139900092030244225</t>
  </si>
  <si>
    <t>12401139900092030244226</t>
  </si>
  <si>
    <t>12401139900092030244227</t>
  </si>
  <si>
    <t>12401139900092030852291</t>
  </si>
  <si>
    <t>12401139900092410244227</t>
  </si>
  <si>
    <t>12401139900097080244226</t>
  </si>
  <si>
    <t>12402039900051180121211</t>
  </si>
  <si>
    <t>12402039900051180129213</t>
  </si>
  <si>
    <t>12402039900051180244346</t>
  </si>
  <si>
    <t>12404069900090430244225</t>
  </si>
  <si>
    <t>1240409Б100078020244225</t>
  </si>
  <si>
    <t>Транспортные услуги</t>
  </si>
  <si>
    <t>12404127900003150244222</t>
  </si>
  <si>
    <t>12405029900075050244225</t>
  </si>
  <si>
    <t>Увеличение стоимости основных средств</t>
  </si>
  <si>
    <t>124050314704L5760244310</t>
  </si>
  <si>
    <t>124050314704L5761244310</t>
  </si>
  <si>
    <t>12405039900078010244226</t>
  </si>
  <si>
    <t>12405039900078010244346</t>
  </si>
  <si>
    <t>12405039900078010247223</t>
  </si>
  <si>
    <t>12405039900078040244223</t>
  </si>
  <si>
    <t>Увеличение стоимости строительных материалов</t>
  </si>
  <si>
    <t>12405039900078040244344</t>
  </si>
  <si>
    <t>12405039900078050244222</t>
  </si>
  <si>
    <t>12405039900078050244226</t>
  </si>
  <si>
    <t>12406030910174460244226</t>
  </si>
  <si>
    <t>12407078830121450244226</t>
  </si>
  <si>
    <t>Увеличение стоимости прочих материальных запасов однократного применения</t>
  </si>
  <si>
    <t>12408010840144091244349</t>
  </si>
  <si>
    <t>12408010840144091851291</t>
  </si>
  <si>
    <t>Перечисления другим бюджетам бюджетной системы Российской Федерации</t>
  </si>
  <si>
    <t>12408019900025600540251</t>
  </si>
  <si>
    <t>12411028610112870244226</t>
  </si>
  <si>
    <t>12414039900020860521251</t>
  </si>
  <si>
    <t>12414039900025800521251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</si>
  <si>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</si>
  <si>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</si>
  <si>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</si>
  <si>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</si>
  <si>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</si>
  <si>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</si>
  <si>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</si>
  <si>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</si>
  <si>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</si>
  <si>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</si>
  <si>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</si>
  <si>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</si>
  <si>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</si>
  <si>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</si>
  <si>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</si>
  <si>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</si>
  <si>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</si>
  <si>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</si>
  <si>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</si>
  <si>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</si>
  <si>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</si>
  <si>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</si>
  <si>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</si>
  <si>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</si>
  <si>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</si>
  <si>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</si>
  <si>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</si>
  <si>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</si>
  <si>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</si>
  <si>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</si>
  <si>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</si>
  <si>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</si>
  <si>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</si>
  <si>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Исполнительный комитет Чалпинского сельского поселения Азнакаевского муниципального района РТ</t>
  </si>
  <si>
    <t>бюджет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</si>
</sst>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49" fontId="2" fillId="0" borderId="11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33"/>
  <sheetViews>
    <sheetView tabSelected="1" workbookViewId="0">
      <selection activeCell="BE7" sqref="BE7:EB9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95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95" t="s">
        <v>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1"/>
      <c r="ES4" s="1"/>
      <c r="ET4" s="72" t="s">
        <v>4</v>
      </c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4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98" t="s">
        <v>6</v>
      </c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99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2" t="s">
        <v>16</v>
      </c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2" t="s">
        <v>17</v>
      </c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100"/>
    </row>
    <row r="7" spans="1:166" ht="15" customHeight="1" x14ac:dyDescent="0.2">
      <c r="A7" s="104" t="s">
        <v>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"/>
      <c r="BD7" s="1"/>
      <c r="BE7" s="107" t="s">
        <v>168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4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106"/>
    </row>
    <row r="8" spans="1:166" ht="15" customHeight="1" x14ac:dyDescent="0.2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2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7"/>
    </row>
    <row r="9" spans="1:166" ht="15" customHeight="1" x14ac:dyDescent="0.2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"/>
      <c r="BD9" s="1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2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0" t="s">
        <v>169</v>
      </c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2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100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2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100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1">
        <v>383</v>
      </c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9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95" t="s">
        <v>18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78" t="s">
        <v>19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9"/>
      <c r="AN16" s="82" t="s">
        <v>20</v>
      </c>
      <c r="AO16" s="78"/>
      <c r="AP16" s="78"/>
      <c r="AQ16" s="78"/>
      <c r="AR16" s="78"/>
      <c r="AS16" s="79"/>
      <c r="AT16" s="82" t="s">
        <v>21</v>
      </c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9"/>
      <c r="BJ16" s="82" t="s">
        <v>22</v>
      </c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9"/>
      <c r="CF16" s="69" t="s">
        <v>23</v>
      </c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1"/>
      <c r="ET16" s="82" t="s">
        <v>24</v>
      </c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85"/>
    </row>
    <row r="17" spans="1:166" ht="57.75" customHeight="1" x14ac:dyDescent="0.2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1"/>
      <c r="AN17" s="83"/>
      <c r="AO17" s="80"/>
      <c r="AP17" s="80"/>
      <c r="AQ17" s="80"/>
      <c r="AR17" s="80"/>
      <c r="AS17" s="81"/>
      <c r="AT17" s="83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1"/>
      <c r="BJ17" s="83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1"/>
      <c r="CF17" s="70" t="s">
        <v>25</v>
      </c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1"/>
      <c r="CW17" s="69" t="s">
        <v>26</v>
      </c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1"/>
      <c r="DN17" s="69" t="s">
        <v>27</v>
      </c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1"/>
      <c r="EE17" s="69" t="s">
        <v>28</v>
      </c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1"/>
      <c r="ET17" s="83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6"/>
    </row>
    <row r="18" spans="1:166" ht="12" customHeight="1" x14ac:dyDescent="0.2">
      <c r="A18" s="75">
        <v>1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6"/>
      <c r="AN18" s="72">
        <v>2</v>
      </c>
      <c r="AO18" s="73"/>
      <c r="AP18" s="73"/>
      <c r="AQ18" s="73"/>
      <c r="AR18" s="73"/>
      <c r="AS18" s="74"/>
      <c r="AT18" s="72">
        <v>3</v>
      </c>
      <c r="AU18" s="73"/>
      <c r="AV18" s="73"/>
      <c r="AW18" s="73"/>
      <c r="AX18" s="73"/>
      <c r="AY18" s="73"/>
      <c r="AZ18" s="73"/>
      <c r="BA18" s="73"/>
      <c r="BB18" s="73"/>
      <c r="BC18" s="58"/>
      <c r="BD18" s="58"/>
      <c r="BE18" s="58"/>
      <c r="BF18" s="58"/>
      <c r="BG18" s="58"/>
      <c r="BH18" s="58"/>
      <c r="BI18" s="77"/>
      <c r="BJ18" s="72">
        <v>4</v>
      </c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4"/>
      <c r="CF18" s="72">
        <v>5</v>
      </c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4"/>
      <c r="CW18" s="72">
        <v>6</v>
      </c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4"/>
      <c r="DN18" s="72">
        <v>7</v>
      </c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4"/>
      <c r="EE18" s="72">
        <v>8</v>
      </c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4"/>
      <c r="ET18" s="57">
        <v>9</v>
      </c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9"/>
    </row>
    <row r="19" spans="1:166" ht="15" customHeight="1" x14ac:dyDescent="0.2">
      <c r="A19" s="92" t="s">
        <v>29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62" t="s">
        <v>30</v>
      </c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4"/>
      <c r="BD19" s="65"/>
      <c r="BE19" s="65"/>
      <c r="BF19" s="65"/>
      <c r="BG19" s="65"/>
      <c r="BH19" s="65"/>
      <c r="BI19" s="66"/>
      <c r="BJ19" s="67">
        <v>9124365.4600000009</v>
      </c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>
        <v>6601924.2000000002</v>
      </c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>
        <f t="shared" ref="EE19:EE35" si="0">CF19+CW19+DN19</f>
        <v>6601924.2000000002</v>
      </c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>
        <f t="shared" ref="ET19:ET35" si="1">BJ19-EE19</f>
        <v>2522441.2600000007</v>
      </c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8"/>
    </row>
    <row r="20" spans="1:166" ht="15" customHeight="1" x14ac:dyDescent="0.2">
      <c r="A20" s="30" t="s">
        <v>31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9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1"/>
      <c r="BD20" s="33"/>
      <c r="BE20" s="33"/>
      <c r="BF20" s="33"/>
      <c r="BG20" s="33"/>
      <c r="BH20" s="33"/>
      <c r="BI20" s="34"/>
      <c r="BJ20" s="27">
        <v>9124365.4600000009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>
        <v>6601924.2000000002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4">
        <f t="shared" si="0"/>
        <v>6601924.2000000002</v>
      </c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6"/>
      <c r="ET20" s="27">
        <f t="shared" si="1"/>
        <v>2522441.2600000007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8"/>
    </row>
    <row r="21" spans="1:166" ht="121.5" customHeight="1" x14ac:dyDescent="0.2">
      <c r="A21" s="94" t="s">
        <v>32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1"/>
      <c r="AN21" s="39"/>
      <c r="AO21" s="40"/>
      <c r="AP21" s="40"/>
      <c r="AQ21" s="40"/>
      <c r="AR21" s="40"/>
      <c r="AS21" s="40"/>
      <c r="AT21" s="40" t="s">
        <v>33</v>
      </c>
      <c r="AU21" s="40"/>
      <c r="AV21" s="40"/>
      <c r="AW21" s="40"/>
      <c r="AX21" s="40"/>
      <c r="AY21" s="40"/>
      <c r="AZ21" s="40"/>
      <c r="BA21" s="40"/>
      <c r="BB21" s="40"/>
      <c r="BC21" s="41"/>
      <c r="BD21" s="33"/>
      <c r="BE21" s="33"/>
      <c r="BF21" s="33"/>
      <c r="BG21" s="33"/>
      <c r="BH21" s="33"/>
      <c r="BI21" s="34"/>
      <c r="BJ21" s="27">
        <v>284000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>
        <v>211194.83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4">
        <f t="shared" si="0"/>
        <v>211194.83</v>
      </c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6"/>
      <c r="ET21" s="27">
        <f t="shared" si="1"/>
        <v>72805.170000000013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8"/>
    </row>
    <row r="22" spans="1:166" ht="121.5" customHeight="1" x14ac:dyDescent="0.2">
      <c r="A22" s="94" t="s">
        <v>34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1"/>
      <c r="AN22" s="39"/>
      <c r="AO22" s="40"/>
      <c r="AP22" s="40"/>
      <c r="AQ22" s="40"/>
      <c r="AR22" s="40"/>
      <c r="AS22" s="40"/>
      <c r="AT22" s="40" t="s">
        <v>35</v>
      </c>
      <c r="AU22" s="40"/>
      <c r="AV22" s="40"/>
      <c r="AW22" s="40"/>
      <c r="AX22" s="40"/>
      <c r="AY22" s="40"/>
      <c r="AZ22" s="40"/>
      <c r="BA22" s="40"/>
      <c r="BB22" s="40"/>
      <c r="BC22" s="41"/>
      <c r="BD22" s="33"/>
      <c r="BE22" s="33"/>
      <c r="BF22" s="33"/>
      <c r="BG22" s="33"/>
      <c r="BH22" s="33"/>
      <c r="BI22" s="34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>
        <v>54.9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4">
        <f t="shared" si="0"/>
        <v>54.9</v>
      </c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6"/>
      <c r="ET22" s="27">
        <f t="shared" si="1"/>
        <v>-54.9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8"/>
    </row>
    <row r="23" spans="1:166" ht="85.15" customHeight="1" x14ac:dyDescent="0.2">
      <c r="A23" s="90" t="s">
        <v>36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1"/>
      <c r="AN23" s="39"/>
      <c r="AO23" s="40"/>
      <c r="AP23" s="40"/>
      <c r="AQ23" s="40"/>
      <c r="AR23" s="40"/>
      <c r="AS23" s="40"/>
      <c r="AT23" s="40" t="s">
        <v>37</v>
      </c>
      <c r="AU23" s="40"/>
      <c r="AV23" s="40"/>
      <c r="AW23" s="40"/>
      <c r="AX23" s="40"/>
      <c r="AY23" s="40"/>
      <c r="AZ23" s="40"/>
      <c r="BA23" s="40"/>
      <c r="BB23" s="40"/>
      <c r="BC23" s="41"/>
      <c r="BD23" s="33"/>
      <c r="BE23" s="33"/>
      <c r="BF23" s="33"/>
      <c r="BG23" s="33"/>
      <c r="BH23" s="33"/>
      <c r="BI23" s="34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>
        <v>97.32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4">
        <f t="shared" si="0"/>
        <v>97.32</v>
      </c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6"/>
      <c r="ET23" s="27">
        <f t="shared" si="1"/>
        <v>-97.32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8"/>
    </row>
    <row r="24" spans="1:166" ht="12.75" x14ac:dyDescent="0.2">
      <c r="A24" s="90" t="s">
        <v>38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1"/>
      <c r="AN24" s="39"/>
      <c r="AO24" s="40"/>
      <c r="AP24" s="40"/>
      <c r="AQ24" s="40"/>
      <c r="AR24" s="40"/>
      <c r="AS24" s="40"/>
      <c r="AT24" s="40" t="s">
        <v>39</v>
      </c>
      <c r="AU24" s="40"/>
      <c r="AV24" s="40"/>
      <c r="AW24" s="40"/>
      <c r="AX24" s="40"/>
      <c r="AY24" s="40"/>
      <c r="AZ24" s="40"/>
      <c r="BA24" s="40"/>
      <c r="BB24" s="40"/>
      <c r="BC24" s="41"/>
      <c r="BD24" s="33"/>
      <c r="BE24" s="33"/>
      <c r="BF24" s="33"/>
      <c r="BG24" s="33"/>
      <c r="BH24" s="33"/>
      <c r="BI24" s="34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>
        <v>0.48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4">
        <f t="shared" si="0"/>
        <v>0.48</v>
      </c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6"/>
      <c r="ET24" s="27">
        <f t="shared" si="1"/>
        <v>-0.48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8"/>
    </row>
    <row r="25" spans="1:166" ht="48.6" customHeight="1" x14ac:dyDescent="0.2">
      <c r="A25" s="90" t="s">
        <v>40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1"/>
      <c r="AN25" s="39"/>
      <c r="AO25" s="40"/>
      <c r="AP25" s="40"/>
      <c r="AQ25" s="40"/>
      <c r="AR25" s="40"/>
      <c r="AS25" s="40"/>
      <c r="AT25" s="40" t="s">
        <v>41</v>
      </c>
      <c r="AU25" s="40"/>
      <c r="AV25" s="40"/>
      <c r="AW25" s="40"/>
      <c r="AX25" s="40"/>
      <c r="AY25" s="40"/>
      <c r="AZ25" s="40"/>
      <c r="BA25" s="40"/>
      <c r="BB25" s="40"/>
      <c r="BC25" s="41"/>
      <c r="BD25" s="33"/>
      <c r="BE25" s="33"/>
      <c r="BF25" s="33"/>
      <c r="BG25" s="33"/>
      <c r="BH25" s="33"/>
      <c r="BI25" s="34"/>
      <c r="BJ25" s="27">
        <v>114000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>
        <v>50299.03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4">
        <f t="shared" si="0"/>
        <v>50299.03</v>
      </c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6"/>
      <c r="ET25" s="27">
        <f t="shared" si="1"/>
        <v>63700.97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8"/>
    </row>
    <row r="26" spans="1:166" ht="97.15" customHeight="1" x14ac:dyDescent="0.2">
      <c r="A26" s="90" t="s">
        <v>42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1"/>
      <c r="AN26" s="39"/>
      <c r="AO26" s="40"/>
      <c r="AP26" s="40"/>
      <c r="AQ26" s="40"/>
      <c r="AR26" s="40"/>
      <c r="AS26" s="40"/>
      <c r="AT26" s="40" t="s">
        <v>43</v>
      </c>
      <c r="AU26" s="40"/>
      <c r="AV26" s="40"/>
      <c r="AW26" s="40"/>
      <c r="AX26" s="40"/>
      <c r="AY26" s="40"/>
      <c r="AZ26" s="40"/>
      <c r="BA26" s="40"/>
      <c r="BB26" s="40"/>
      <c r="BC26" s="41"/>
      <c r="BD26" s="33"/>
      <c r="BE26" s="33"/>
      <c r="BF26" s="33"/>
      <c r="BG26" s="33"/>
      <c r="BH26" s="33"/>
      <c r="BI26" s="34"/>
      <c r="BJ26" s="27">
        <v>208000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>
        <v>24822.01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4">
        <f t="shared" si="0"/>
        <v>24822.01</v>
      </c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6"/>
      <c r="ET26" s="27">
        <f t="shared" si="1"/>
        <v>183177.99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8"/>
    </row>
    <row r="27" spans="1:166" ht="85.15" customHeight="1" x14ac:dyDescent="0.2">
      <c r="A27" s="90" t="s">
        <v>44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1"/>
      <c r="AN27" s="39"/>
      <c r="AO27" s="40"/>
      <c r="AP27" s="40"/>
      <c r="AQ27" s="40"/>
      <c r="AR27" s="40"/>
      <c r="AS27" s="40"/>
      <c r="AT27" s="40" t="s">
        <v>45</v>
      </c>
      <c r="AU27" s="40"/>
      <c r="AV27" s="40"/>
      <c r="AW27" s="40"/>
      <c r="AX27" s="40"/>
      <c r="AY27" s="40"/>
      <c r="AZ27" s="40"/>
      <c r="BA27" s="40"/>
      <c r="BB27" s="40"/>
      <c r="BC27" s="41"/>
      <c r="BD27" s="33"/>
      <c r="BE27" s="33"/>
      <c r="BF27" s="33"/>
      <c r="BG27" s="33"/>
      <c r="BH27" s="33"/>
      <c r="BI27" s="34"/>
      <c r="BJ27" s="27">
        <v>4633000</v>
      </c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>
        <v>3333776.15</v>
      </c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4">
        <f t="shared" si="0"/>
        <v>3333776.15</v>
      </c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6"/>
      <c r="ET27" s="27">
        <f t="shared" si="1"/>
        <v>1299223.8500000001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8"/>
    </row>
    <row r="28" spans="1:166" ht="85.15" customHeight="1" x14ac:dyDescent="0.2">
      <c r="A28" s="90" t="s">
        <v>46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1"/>
      <c r="AN28" s="39"/>
      <c r="AO28" s="40"/>
      <c r="AP28" s="40"/>
      <c r="AQ28" s="40"/>
      <c r="AR28" s="40"/>
      <c r="AS28" s="40"/>
      <c r="AT28" s="40" t="s">
        <v>47</v>
      </c>
      <c r="AU28" s="40"/>
      <c r="AV28" s="40"/>
      <c r="AW28" s="40"/>
      <c r="AX28" s="40"/>
      <c r="AY28" s="40"/>
      <c r="AZ28" s="40"/>
      <c r="BA28" s="40"/>
      <c r="BB28" s="40"/>
      <c r="BC28" s="41"/>
      <c r="BD28" s="33"/>
      <c r="BE28" s="33"/>
      <c r="BF28" s="33"/>
      <c r="BG28" s="33"/>
      <c r="BH28" s="33"/>
      <c r="BI28" s="34"/>
      <c r="BJ28" s="27">
        <v>500000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>
        <v>57599.83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4">
        <f t="shared" si="0"/>
        <v>57599.83</v>
      </c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6"/>
      <c r="ET28" s="27">
        <f t="shared" si="1"/>
        <v>442400.17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8"/>
    </row>
    <row r="29" spans="1:166" ht="85.15" customHeight="1" x14ac:dyDescent="0.2">
      <c r="A29" s="90" t="s">
        <v>48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1"/>
      <c r="AN29" s="39"/>
      <c r="AO29" s="40"/>
      <c r="AP29" s="40"/>
      <c r="AQ29" s="40"/>
      <c r="AR29" s="40"/>
      <c r="AS29" s="40"/>
      <c r="AT29" s="40" t="s">
        <v>49</v>
      </c>
      <c r="AU29" s="40"/>
      <c r="AV29" s="40"/>
      <c r="AW29" s="40"/>
      <c r="AX29" s="40"/>
      <c r="AY29" s="40"/>
      <c r="AZ29" s="40"/>
      <c r="BA29" s="40"/>
      <c r="BB29" s="40"/>
      <c r="BC29" s="41"/>
      <c r="BD29" s="33"/>
      <c r="BE29" s="33"/>
      <c r="BF29" s="33"/>
      <c r="BG29" s="33"/>
      <c r="BH29" s="33"/>
      <c r="BI29" s="34"/>
      <c r="BJ29" s="27">
        <v>2000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>
        <v>3600</v>
      </c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4">
        <f t="shared" si="0"/>
        <v>3600</v>
      </c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6"/>
      <c r="ET29" s="27">
        <f t="shared" si="1"/>
        <v>-1600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8"/>
    </row>
    <row r="30" spans="1:166" ht="24.2" customHeight="1" x14ac:dyDescent="0.2">
      <c r="A30" s="90" t="s">
        <v>50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1"/>
      <c r="AN30" s="39"/>
      <c r="AO30" s="40"/>
      <c r="AP30" s="40"/>
      <c r="AQ30" s="40"/>
      <c r="AR30" s="40"/>
      <c r="AS30" s="40"/>
      <c r="AT30" s="40" t="s">
        <v>51</v>
      </c>
      <c r="AU30" s="40"/>
      <c r="AV30" s="40"/>
      <c r="AW30" s="40"/>
      <c r="AX30" s="40"/>
      <c r="AY30" s="40"/>
      <c r="AZ30" s="40"/>
      <c r="BA30" s="40"/>
      <c r="BB30" s="40"/>
      <c r="BC30" s="41"/>
      <c r="BD30" s="33"/>
      <c r="BE30" s="33"/>
      <c r="BF30" s="33"/>
      <c r="BG30" s="33"/>
      <c r="BH30" s="33"/>
      <c r="BI30" s="34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>
        <v>1351.65</v>
      </c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4">
        <f t="shared" si="0"/>
        <v>1351.65</v>
      </c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6"/>
      <c r="ET30" s="27">
        <f t="shared" si="1"/>
        <v>-1351.65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8"/>
    </row>
    <row r="31" spans="1:166" ht="36.4" customHeight="1" x14ac:dyDescent="0.2">
      <c r="A31" s="90" t="s">
        <v>52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1"/>
      <c r="AN31" s="39"/>
      <c r="AO31" s="40"/>
      <c r="AP31" s="40"/>
      <c r="AQ31" s="40"/>
      <c r="AR31" s="40"/>
      <c r="AS31" s="40"/>
      <c r="AT31" s="40" t="s">
        <v>53</v>
      </c>
      <c r="AU31" s="40"/>
      <c r="AV31" s="40"/>
      <c r="AW31" s="40"/>
      <c r="AX31" s="40"/>
      <c r="AY31" s="40"/>
      <c r="AZ31" s="40"/>
      <c r="BA31" s="40"/>
      <c r="BB31" s="40"/>
      <c r="BC31" s="41"/>
      <c r="BD31" s="33"/>
      <c r="BE31" s="33"/>
      <c r="BF31" s="33"/>
      <c r="BG31" s="33"/>
      <c r="BH31" s="33"/>
      <c r="BI31" s="34"/>
      <c r="BJ31" s="27">
        <v>221600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>
        <v>221600</v>
      </c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4">
        <f t="shared" si="0"/>
        <v>221600</v>
      </c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6"/>
      <c r="ET31" s="27">
        <f t="shared" si="1"/>
        <v>0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8"/>
    </row>
    <row r="32" spans="1:166" ht="36.4" customHeight="1" x14ac:dyDescent="0.2">
      <c r="A32" s="90" t="s">
        <v>54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1"/>
      <c r="AN32" s="39"/>
      <c r="AO32" s="40"/>
      <c r="AP32" s="40"/>
      <c r="AQ32" s="40"/>
      <c r="AR32" s="40"/>
      <c r="AS32" s="40"/>
      <c r="AT32" s="40" t="s">
        <v>55</v>
      </c>
      <c r="AU32" s="40"/>
      <c r="AV32" s="40"/>
      <c r="AW32" s="40"/>
      <c r="AX32" s="40"/>
      <c r="AY32" s="40"/>
      <c r="AZ32" s="40"/>
      <c r="BA32" s="40"/>
      <c r="BB32" s="40"/>
      <c r="BC32" s="41"/>
      <c r="BD32" s="33"/>
      <c r="BE32" s="33"/>
      <c r="BF32" s="33"/>
      <c r="BG32" s="33"/>
      <c r="BH32" s="33"/>
      <c r="BI32" s="34"/>
      <c r="BJ32" s="27">
        <v>1010000</v>
      </c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>
        <v>1010000</v>
      </c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4">
        <f t="shared" si="0"/>
        <v>1010000</v>
      </c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6"/>
      <c r="ET32" s="27">
        <f t="shared" si="1"/>
        <v>0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8"/>
    </row>
    <row r="33" spans="1:166" ht="60.75" customHeight="1" x14ac:dyDescent="0.2">
      <c r="A33" s="90" t="s">
        <v>56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1"/>
      <c r="AN33" s="39"/>
      <c r="AO33" s="40"/>
      <c r="AP33" s="40"/>
      <c r="AQ33" s="40"/>
      <c r="AR33" s="40"/>
      <c r="AS33" s="40"/>
      <c r="AT33" s="40" t="s">
        <v>57</v>
      </c>
      <c r="AU33" s="40"/>
      <c r="AV33" s="40"/>
      <c r="AW33" s="40"/>
      <c r="AX33" s="40"/>
      <c r="AY33" s="40"/>
      <c r="AZ33" s="40"/>
      <c r="BA33" s="40"/>
      <c r="BB33" s="40"/>
      <c r="BC33" s="41"/>
      <c r="BD33" s="33"/>
      <c r="BE33" s="33"/>
      <c r="BF33" s="33"/>
      <c r="BG33" s="33"/>
      <c r="BH33" s="33"/>
      <c r="BI33" s="34"/>
      <c r="BJ33" s="27">
        <v>126420</v>
      </c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>
        <v>94815</v>
      </c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4">
        <f t="shared" si="0"/>
        <v>94815</v>
      </c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6"/>
      <c r="ET33" s="27">
        <f t="shared" si="1"/>
        <v>31605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8"/>
    </row>
    <row r="34" spans="1:166" ht="36.4" customHeight="1" x14ac:dyDescent="0.2">
      <c r="A34" s="90" t="s">
        <v>58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1"/>
      <c r="AN34" s="39"/>
      <c r="AO34" s="40"/>
      <c r="AP34" s="40"/>
      <c r="AQ34" s="40"/>
      <c r="AR34" s="40"/>
      <c r="AS34" s="40"/>
      <c r="AT34" s="40" t="s">
        <v>59</v>
      </c>
      <c r="AU34" s="40"/>
      <c r="AV34" s="40"/>
      <c r="AW34" s="40"/>
      <c r="AX34" s="40"/>
      <c r="AY34" s="40"/>
      <c r="AZ34" s="40"/>
      <c r="BA34" s="40"/>
      <c r="BB34" s="40"/>
      <c r="BC34" s="41"/>
      <c r="BD34" s="33"/>
      <c r="BE34" s="33"/>
      <c r="BF34" s="33"/>
      <c r="BG34" s="33"/>
      <c r="BH34" s="33"/>
      <c r="BI34" s="34"/>
      <c r="BJ34" s="27">
        <v>2025345.46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>
        <v>1586863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4">
        <f t="shared" si="0"/>
        <v>1586863</v>
      </c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6"/>
      <c r="ET34" s="27">
        <f t="shared" si="1"/>
        <v>438482.45999999996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8"/>
    </row>
    <row r="35" spans="1:166" ht="72.95" customHeight="1" x14ac:dyDescent="0.2">
      <c r="A35" s="90" t="s">
        <v>60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1"/>
      <c r="AN35" s="39"/>
      <c r="AO35" s="40"/>
      <c r="AP35" s="40"/>
      <c r="AQ35" s="40"/>
      <c r="AR35" s="40"/>
      <c r="AS35" s="40"/>
      <c r="AT35" s="40" t="s">
        <v>61</v>
      </c>
      <c r="AU35" s="40"/>
      <c r="AV35" s="40"/>
      <c r="AW35" s="40"/>
      <c r="AX35" s="40"/>
      <c r="AY35" s="40"/>
      <c r="AZ35" s="40"/>
      <c r="BA35" s="40"/>
      <c r="BB35" s="40"/>
      <c r="BC35" s="41"/>
      <c r="BD35" s="33"/>
      <c r="BE35" s="33"/>
      <c r="BF35" s="33"/>
      <c r="BG35" s="33"/>
      <c r="BH35" s="33"/>
      <c r="BI35" s="34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>
        <v>5850</v>
      </c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4">
        <f t="shared" si="0"/>
        <v>5850</v>
      </c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6"/>
      <c r="ET35" s="27">
        <f t="shared" si="1"/>
        <v>-5850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8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6" t="s">
        <v>62</v>
      </c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2" t="s">
        <v>63</v>
      </c>
    </row>
    <row r="46" spans="1:166" ht="12.75" customHeight="1" x14ac:dyDescent="0.2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</row>
    <row r="47" spans="1:166" ht="24" customHeight="1" x14ac:dyDescent="0.2">
      <c r="A47" s="78" t="s">
        <v>19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9"/>
      <c r="AK47" s="82" t="s">
        <v>20</v>
      </c>
      <c r="AL47" s="78"/>
      <c r="AM47" s="78"/>
      <c r="AN47" s="78"/>
      <c r="AO47" s="78"/>
      <c r="AP47" s="79"/>
      <c r="AQ47" s="82" t="s">
        <v>64</v>
      </c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9"/>
      <c r="BC47" s="82" t="s">
        <v>65</v>
      </c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9"/>
      <c r="BU47" s="82" t="s">
        <v>66</v>
      </c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9"/>
      <c r="CH47" s="69" t="s">
        <v>23</v>
      </c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1"/>
      <c r="EK47" s="69" t="s">
        <v>67</v>
      </c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93"/>
    </row>
    <row r="48" spans="1:166" ht="78.75" customHeight="1" x14ac:dyDescent="0.2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1"/>
      <c r="AK48" s="83"/>
      <c r="AL48" s="80"/>
      <c r="AM48" s="80"/>
      <c r="AN48" s="80"/>
      <c r="AO48" s="80"/>
      <c r="AP48" s="81"/>
      <c r="AQ48" s="83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1"/>
      <c r="BC48" s="83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1"/>
      <c r="BU48" s="83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1"/>
      <c r="CH48" s="70" t="s">
        <v>68</v>
      </c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1"/>
      <c r="CX48" s="69" t="s">
        <v>26</v>
      </c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1"/>
      <c r="DK48" s="69" t="s">
        <v>27</v>
      </c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1"/>
      <c r="DX48" s="69" t="s">
        <v>28</v>
      </c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1"/>
      <c r="EK48" s="83" t="s">
        <v>69</v>
      </c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1"/>
      <c r="EX48" s="69" t="s">
        <v>70</v>
      </c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93"/>
    </row>
    <row r="49" spans="1:166" ht="14.25" customHeight="1" x14ac:dyDescent="0.2">
      <c r="A49" s="75">
        <v>1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6"/>
      <c r="AK49" s="72">
        <v>2</v>
      </c>
      <c r="AL49" s="73"/>
      <c r="AM49" s="73"/>
      <c r="AN49" s="73"/>
      <c r="AO49" s="73"/>
      <c r="AP49" s="74"/>
      <c r="AQ49" s="72">
        <v>3</v>
      </c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4"/>
      <c r="BC49" s="72">
        <v>4</v>
      </c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4"/>
      <c r="BU49" s="72">
        <v>5</v>
      </c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4"/>
      <c r="CH49" s="72">
        <v>6</v>
      </c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4"/>
      <c r="CX49" s="72">
        <v>7</v>
      </c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4"/>
      <c r="DK49" s="72">
        <v>8</v>
      </c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4"/>
      <c r="DX49" s="72">
        <v>9</v>
      </c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4"/>
      <c r="EK49" s="72">
        <v>10</v>
      </c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57">
        <v>11</v>
      </c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9"/>
    </row>
    <row r="50" spans="1:166" ht="15" customHeight="1" x14ac:dyDescent="0.2">
      <c r="A50" s="92" t="s">
        <v>71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62" t="s">
        <v>72</v>
      </c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7">
        <v>9194365.4600000009</v>
      </c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>
        <v>9194365.4600000009</v>
      </c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>
        <v>6141736.21</v>
      </c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>
        <f t="shared" ref="DX50:DX97" si="2">CH50+CX50+DK50</f>
        <v>6141736.21</v>
      </c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>
        <f t="shared" ref="EK50:EK96" si="3">BC50-DX50</f>
        <v>3052629.2500000009</v>
      </c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>
        <f t="shared" ref="EX50:EX96" si="4">BU50-DX50</f>
        <v>3052629.2500000009</v>
      </c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8"/>
    </row>
    <row r="51" spans="1:166" ht="15" customHeight="1" x14ac:dyDescent="0.2">
      <c r="A51" s="30" t="s">
        <v>31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9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27">
        <v>9194365.4600000009</v>
      </c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>
        <v>9194365.4600000009</v>
      </c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>
        <v>6141736.21</v>
      </c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>
        <f t="shared" si="2"/>
        <v>6141736.21</v>
      </c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>
        <f t="shared" si="3"/>
        <v>3052629.2500000009</v>
      </c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>
        <f t="shared" si="4"/>
        <v>3052629.2500000009</v>
      </c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8"/>
    </row>
    <row r="52" spans="1:166" ht="12.75" x14ac:dyDescent="0.2">
      <c r="A52" s="90" t="s">
        <v>73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1"/>
      <c r="AK52" s="39"/>
      <c r="AL52" s="40"/>
      <c r="AM52" s="40"/>
      <c r="AN52" s="40"/>
      <c r="AO52" s="40"/>
      <c r="AP52" s="40"/>
      <c r="AQ52" s="40" t="s">
        <v>74</v>
      </c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27">
        <v>585185.57999999996</v>
      </c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>
        <v>585185.57999999996</v>
      </c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>
        <v>467340.79</v>
      </c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>
        <f t="shared" si="2"/>
        <v>467340.79</v>
      </c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>
        <f t="shared" si="3"/>
        <v>117844.78999999998</v>
      </c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>
        <f t="shared" si="4"/>
        <v>117844.78999999998</v>
      </c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8"/>
    </row>
    <row r="53" spans="1:166" ht="24.2" customHeight="1" x14ac:dyDescent="0.2">
      <c r="A53" s="90" t="s">
        <v>75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1"/>
      <c r="AK53" s="39"/>
      <c r="AL53" s="40"/>
      <c r="AM53" s="40"/>
      <c r="AN53" s="40"/>
      <c r="AO53" s="40"/>
      <c r="AP53" s="40"/>
      <c r="AQ53" s="40" t="s">
        <v>76</v>
      </c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27">
        <v>18025.2</v>
      </c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>
        <v>18025.2</v>
      </c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>
        <v>18025.2</v>
      </c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>
        <f t="shared" si="2"/>
        <v>18025.2</v>
      </c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>
        <f t="shared" si="3"/>
        <v>0</v>
      </c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>
        <f t="shared" si="4"/>
        <v>0</v>
      </c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8"/>
    </row>
    <row r="54" spans="1:166" ht="24.2" customHeight="1" x14ac:dyDescent="0.2">
      <c r="A54" s="90" t="s">
        <v>77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1"/>
      <c r="AK54" s="39"/>
      <c r="AL54" s="40"/>
      <c r="AM54" s="40"/>
      <c r="AN54" s="40"/>
      <c r="AO54" s="40"/>
      <c r="AP54" s="40"/>
      <c r="AQ54" s="40" t="s">
        <v>78</v>
      </c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27">
        <v>182169.65</v>
      </c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>
        <v>182169.65</v>
      </c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>
        <v>141136.92000000001</v>
      </c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>
        <f t="shared" si="2"/>
        <v>141136.92000000001</v>
      </c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>
        <f t="shared" si="3"/>
        <v>41032.729999999981</v>
      </c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>
        <f t="shared" si="4"/>
        <v>41032.729999999981</v>
      </c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8"/>
    </row>
    <row r="55" spans="1:166" ht="12.75" x14ac:dyDescent="0.2">
      <c r="A55" s="90" t="s">
        <v>73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1"/>
      <c r="AK55" s="39"/>
      <c r="AL55" s="40"/>
      <c r="AM55" s="40"/>
      <c r="AN55" s="40"/>
      <c r="AO55" s="40"/>
      <c r="AP55" s="40"/>
      <c r="AQ55" s="40" t="s">
        <v>79</v>
      </c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27">
        <v>469984.58</v>
      </c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>
        <v>469984.58</v>
      </c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>
        <v>374940.28</v>
      </c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>
        <f t="shared" si="2"/>
        <v>374940.28</v>
      </c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>
        <f t="shared" si="3"/>
        <v>95044.299999999988</v>
      </c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>
        <f t="shared" si="4"/>
        <v>95044.299999999988</v>
      </c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8"/>
    </row>
    <row r="56" spans="1:166" ht="24.2" customHeight="1" x14ac:dyDescent="0.2">
      <c r="A56" s="90" t="s">
        <v>77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1"/>
      <c r="AK56" s="39"/>
      <c r="AL56" s="40"/>
      <c r="AM56" s="40"/>
      <c r="AN56" s="40"/>
      <c r="AO56" s="40"/>
      <c r="AP56" s="40"/>
      <c r="AQ56" s="40" t="s">
        <v>80</v>
      </c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27">
        <v>141935.34</v>
      </c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>
        <v>141935.34</v>
      </c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>
        <v>113231.96</v>
      </c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>
        <f t="shared" si="2"/>
        <v>113231.96</v>
      </c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>
        <f t="shared" si="3"/>
        <v>28703.37999999999</v>
      </c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>
        <f t="shared" si="4"/>
        <v>28703.37999999999</v>
      </c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8"/>
    </row>
    <row r="57" spans="1:166" ht="12.75" x14ac:dyDescent="0.2">
      <c r="A57" s="90" t="s">
        <v>81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1"/>
      <c r="AK57" s="39"/>
      <c r="AL57" s="40"/>
      <c r="AM57" s="40"/>
      <c r="AN57" s="40"/>
      <c r="AO57" s="40"/>
      <c r="AP57" s="40"/>
      <c r="AQ57" s="40" t="s">
        <v>82</v>
      </c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27">
        <v>16800</v>
      </c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>
        <v>16800</v>
      </c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>
        <v>10312.620000000001</v>
      </c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>
        <f t="shared" si="2"/>
        <v>10312.620000000001</v>
      </c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>
        <f t="shared" si="3"/>
        <v>6487.3799999999992</v>
      </c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>
        <f t="shared" si="4"/>
        <v>6487.3799999999992</v>
      </c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8"/>
    </row>
    <row r="58" spans="1:166" ht="12.75" x14ac:dyDescent="0.2">
      <c r="A58" s="90" t="s">
        <v>83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1"/>
      <c r="AK58" s="39"/>
      <c r="AL58" s="40"/>
      <c r="AM58" s="40"/>
      <c r="AN58" s="40"/>
      <c r="AO58" s="40"/>
      <c r="AP58" s="40"/>
      <c r="AQ58" s="40" t="s">
        <v>84</v>
      </c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27">
        <v>3214.55</v>
      </c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>
        <v>3214.55</v>
      </c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>
        <v>1585.42</v>
      </c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>
        <f t="shared" si="2"/>
        <v>1585.42</v>
      </c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>
        <f t="shared" si="3"/>
        <v>1629.13</v>
      </c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>
        <f t="shared" si="4"/>
        <v>1629.13</v>
      </c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8"/>
    </row>
    <row r="59" spans="1:166" ht="24.2" customHeight="1" x14ac:dyDescent="0.2">
      <c r="A59" s="90" t="s">
        <v>85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1"/>
      <c r="AK59" s="39"/>
      <c r="AL59" s="40"/>
      <c r="AM59" s="40"/>
      <c r="AN59" s="40"/>
      <c r="AO59" s="40"/>
      <c r="AP59" s="40"/>
      <c r="AQ59" s="40" t="s">
        <v>86</v>
      </c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27">
        <v>20000</v>
      </c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>
        <v>20000</v>
      </c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>
        <v>10000</v>
      </c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>
        <f t="shared" si="2"/>
        <v>10000</v>
      </c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>
        <f t="shared" si="3"/>
        <v>10000</v>
      </c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>
        <f t="shared" si="4"/>
        <v>10000</v>
      </c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8"/>
    </row>
    <row r="60" spans="1:166" ht="12.75" x14ac:dyDescent="0.2">
      <c r="A60" s="90" t="s">
        <v>87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1"/>
      <c r="AK60" s="39"/>
      <c r="AL60" s="40"/>
      <c r="AM60" s="40"/>
      <c r="AN60" s="40"/>
      <c r="AO60" s="40"/>
      <c r="AP60" s="40"/>
      <c r="AQ60" s="40" t="s">
        <v>88</v>
      </c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27">
        <v>98320</v>
      </c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>
        <v>98320</v>
      </c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>
        <v>57428.53</v>
      </c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>
        <f t="shared" si="2"/>
        <v>57428.53</v>
      </c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>
        <f t="shared" si="3"/>
        <v>40891.47</v>
      </c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>
        <f t="shared" si="4"/>
        <v>40891.47</v>
      </c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8"/>
    </row>
    <row r="61" spans="1:166" ht="12.75" x14ac:dyDescent="0.2">
      <c r="A61" s="90" t="s">
        <v>89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1"/>
      <c r="AK61" s="39"/>
      <c r="AL61" s="40"/>
      <c r="AM61" s="40"/>
      <c r="AN61" s="40"/>
      <c r="AO61" s="40"/>
      <c r="AP61" s="40"/>
      <c r="AQ61" s="40" t="s">
        <v>90</v>
      </c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27">
        <v>8000</v>
      </c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>
        <v>8000</v>
      </c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>
        <v>7018.91</v>
      </c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>
        <f t="shared" si="2"/>
        <v>7018.91</v>
      </c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>
        <f t="shared" si="3"/>
        <v>981.09000000000015</v>
      </c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>
        <f t="shared" si="4"/>
        <v>981.09000000000015</v>
      </c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8"/>
    </row>
    <row r="62" spans="1:166" ht="24.2" customHeight="1" x14ac:dyDescent="0.2">
      <c r="A62" s="90" t="s">
        <v>91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1"/>
      <c r="AK62" s="39"/>
      <c r="AL62" s="40"/>
      <c r="AM62" s="40"/>
      <c r="AN62" s="40"/>
      <c r="AO62" s="40"/>
      <c r="AP62" s="40"/>
      <c r="AQ62" s="40" t="s">
        <v>92</v>
      </c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27">
        <v>70000</v>
      </c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>
        <v>70000</v>
      </c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>
        <v>21437</v>
      </c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>
        <f t="shared" si="2"/>
        <v>21437</v>
      </c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>
        <f t="shared" si="3"/>
        <v>48563</v>
      </c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>
        <f t="shared" si="4"/>
        <v>48563</v>
      </c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8"/>
    </row>
    <row r="63" spans="1:166" ht="24.2" customHeight="1" x14ac:dyDescent="0.2">
      <c r="A63" s="90" t="s">
        <v>93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1"/>
      <c r="AK63" s="39"/>
      <c r="AL63" s="40"/>
      <c r="AM63" s="40"/>
      <c r="AN63" s="40"/>
      <c r="AO63" s="40"/>
      <c r="AP63" s="40"/>
      <c r="AQ63" s="40" t="s">
        <v>94</v>
      </c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27">
        <v>27789.05</v>
      </c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>
        <v>27789.05</v>
      </c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>
        <v>22200</v>
      </c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>
        <f t="shared" si="2"/>
        <v>22200</v>
      </c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>
        <f t="shared" si="3"/>
        <v>5589.0499999999993</v>
      </c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>
        <f t="shared" si="4"/>
        <v>5589.0499999999993</v>
      </c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8"/>
    </row>
    <row r="64" spans="1:166" ht="12.75" x14ac:dyDescent="0.2">
      <c r="A64" s="90" t="s">
        <v>83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1"/>
      <c r="AK64" s="39"/>
      <c r="AL64" s="40"/>
      <c r="AM64" s="40"/>
      <c r="AN64" s="40"/>
      <c r="AO64" s="40"/>
      <c r="AP64" s="40"/>
      <c r="AQ64" s="40" t="s">
        <v>95</v>
      </c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27">
        <v>6057.06</v>
      </c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>
        <v>6057.06</v>
      </c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>
        <v>3067.19</v>
      </c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>
        <f t="shared" si="2"/>
        <v>3067.19</v>
      </c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>
        <f t="shared" si="3"/>
        <v>2989.8700000000003</v>
      </c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>
        <f t="shared" si="4"/>
        <v>2989.8700000000003</v>
      </c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8"/>
    </row>
    <row r="65" spans="1:166" ht="12.75" x14ac:dyDescent="0.2">
      <c r="A65" s="90" t="s">
        <v>96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1"/>
      <c r="AK65" s="39"/>
      <c r="AL65" s="40"/>
      <c r="AM65" s="40"/>
      <c r="AN65" s="40"/>
      <c r="AO65" s="40"/>
      <c r="AP65" s="40"/>
      <c r="AQ65" s="40" t="s">
        <v>97</v>
      </c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27">
        <v>4012</v>
      </c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>
        <v>4012</v>
      </c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>
        <v>1997</v>
      </c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>
        <f t="shared" si="2"/>
        <v>1997</v>
      </c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>
        <f t="shared" si="3"/>
        <v>2015</v>
      </c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>
        <f t="shared" si="4"/>
        <v>2015</v>
      </c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8"/>
    </row>
    <row r="66" spans="1:166" ht="12.75" x14ac:dyDescent="0.2">
      <c r="A66" s="90" t="s">
        <v>98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1"/>
      <c r="AK66" s="39"/>
      <c r="AL66" s="40"/>
      <c r="AM66" s="40"/>
      <c r="AN66" s="40"/>
      <c r="AO66" s="40"/>
      <c r="AP66" s="40"/>
      <c r="AQ66" s="40" t="s">
        <v>99</v>
      </c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27">
        <v>31000</v>
      </c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>
        <v>31000</v>
      </c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>
        <f t="shared" si="2"/>
        <v>0</v>
      </c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>
        <f t="shared" si="3"/>
        <v>31000</v>
      </c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>
        <f t="shared" si="4"/>
        <v>31000</v>
      </c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8"/>
    </row>
    <row r="67" spans="1:166" ht="24.2" customHeight="1" x14ac:dyDescent="0.2">
      <c r="A67" s="90" t="s">
        <v>85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1"/>
      <c r="AK67" s="39"/>
      <c r="AL67" s="40"/>
      <c r="AM67" s="40"/>
      <c r="AN67" s="40"/>
      <c r="AO67" s="40"/>
      <c r="AP67" s="40"/>
      <c r="AQ67" s="40" t="s">
        <v>100</v>
      </c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27">
        <v>300</v>
      </c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>
        <v>300</v>
      </c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>
        <f t="shared" si="2"/>
        <v>0</v>
      </c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>
        <f t="shared" si="3"/>
        <v>300</v>
      </c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>
        <f t="shared" si="4"/>
        <v>300</v>
      </c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8"/>
    </row>
    <row r="68" spans="1:166" ht="12.75" x14ac:dyDescent="0.2">
      <c r="A68" s="90" t="s">
        <v>87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1"/>
      <c r="AK68" s="39"/>
      <c r="AL68" s="40"/>
      <c r="AM68" s="40"/>
      <c r="AN68" s="40"/>
      <c r="AO68" s="40"/>
      <c r="AP68" s="40"/>
      <c r="AQ68" s="40" t="s">
        <v>101</v>
      </c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27">
        <v>20000</v>
      </c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>
        <v>20000</v>
      </c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>
        <v>20000</v>
      </c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>
        <f t="shared" si="2"/>
        <v>20000</v>
      </c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>
        <f t="shared" si="3"/>
        <v>0</v>
      </c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>
        <f t="shared" si="4"/>
        <v>0</v>
      </c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8"/>
    </row>
    <row r="69" spans="1:166" ht="12.75" x14ac:dyDescent="0.2">
      <c r="A69" s="90" t="s">
        <v>89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1"/>
      <c r="AK69" s="39"/>
      <c r="AL69" s="40"/>
      <c r="AM69" s="40"/>
      <c r="AN69" s="40"/>
      <c r="AO69" s="40"/>
      <c r="AP69" s="40"/>
      <c r="AQ69" s="40" t="s">
        <v>102</v>
      </c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27">
        <v>7000</v>
      </c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>
        <v>7000</v>
      </c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>
        <f t="shared" si="2"/>
        <v>0</v>
      </c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>
        <f t="shared" si="3"/>
        <v>7000</v>
      </c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>
        <f t="shared" si="4"/>
        <v>7000</v>
      </c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8"/>
    </row>
    <row r="70" spans="1:166" ht="12.75" x14ac:dyDescent="0.2">
      <c r="A70" s="90" t="s">
        <v>96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1"/>
      <c r="AK70" s="39"/>
      <c r="AL70" s="40"/>
      <c r="AM70" s="40"/>
      <c r="AN70" s="40"/>
      <c r="AO70" s="40"/>
      <c r="AP70" s="40"/>
      <c r="AQ70" s="40" t="s">
        <v>103</v>
      </c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27">
        <v>2440</v>
      </c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>
        <v>2440</v>
      </c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>
        <v>1530</v>
      </c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>
        <f t="shared" si="2"/>
        <v>1530</v>
      </c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>
        <f t="shared" si="3"/>
        <v>910</v>
      </c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>
        <f t="shared" si="4"/>
        <v>910</v>
      </c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8"/>
    </row>
    <row r="71" spans="1:166" ht="12.75" x14ac:dyDescent="0.2">
      <c r="A71" s="90" t="s">
        <v>89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1"/>
      <c r="AK71" s="39"/>
      <c r="AL71" s="40"/>
      <c r="AM71" s="40"/>
      <c r="AN71" s="40"/>
      <c r="AO71" s="40"/>
      <c r="AP71" s="40"/>
      <c r="AQ71" s="40" t="s">
        <v>104</v>
      </c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27">
        <v>1431.85</v>
      </c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>
        <v>1431.85</v>
      </c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>
        <f t="shared" si="2"/>
        <v>0</v>
      </c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>
        <f t="shared" si="3"/>
        <v>1431.85</v>
      </c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>
        <f t="shared" si="4"/>
        <v>1431.85</v>
      </c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8"/>
    </row>
    <row r="72" spans="1:166" ht="12.75" x14ac:dyDescent="0.2">
      <c r="A72" s="90" t="s">
        <v>87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1"/>
      <c r="AK72" s="39"/>
      <c r="AL72" s="40"/>
      <c r="AM72" s="40"/>
      <c r="AN72" s="40"/>
      <c r="AO72" s="40"/>
      <c r="AP72" s="40"/>
      <c r="AQ72" s="40" t="s">
        <v>105</v>
      </c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27">
        <v>8102</v>
      </c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>
        <v>8102</v>
      </c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>
        <f t="shared" si="2"/>
        <v>0</v>
      </c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>
        <f t="shared" si="3"/>
        <v>8102</v>
      </c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>
        <f t="shared" si="4"/>
        <v>8102</v>
      </c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8"/>
    </row>
    <row r="73" spans="1:166" ht="12.75" x14ac:dyDescent="0.2">
      <c r="A73" s="90" t="s">
        <v>73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1"/>
      <c r="AK73" s="39"/>
      <c r="AL73" s="40"/>
      <c r="AM73" s="40"/>
      <c r="AN73" s="40"/>
      <c r="AO73" s="40"/>
      <c r="AP73" s="40"/>
      <c r="AQ73" s="40" t="s">
        <v>106</v>
      </c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27">
        <v>88881</v>
      </c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>
        <v>88881</v>
      </c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>
        <v>65921.98</v>
      </c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>
        <f t="shared" si="2"/>
        <v>65921.98</v>
      </c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>
        <f t="shared" si="3"/>
        <v>22959.020000000004</v>
      </c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>
        <f t="shared" si="4"/>
        <v>22959.020000000004</v>
      </c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8"/>
    </row>
    <row r="74" spans="1:166" ht="24.2" customHeight="1" x14ac:dyDescent="0.2">
      <c r="A74" s="90" t="s">
        <v>77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1"/>
      <c r="AK74" s="39"/>
      <c r="AL74" s="40"/>
      <c r="AM74" s="40"/>
      <c r="AN74" s="40"/>
      <c r="AO74" s="40"/>
      <c r="AP74" s="40"/>
      <c r="AQ74" s="40" t="s">
        <v>107</v>
      </c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27">
        <v>26842</v>
      </c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>
        <v>26842</v>
      </c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>
        <v>19908.43</v>
      </c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>
        <f t="shared" si="2"/>
        <v>19908.43</v>
      </c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>
        <f t="shared" si="3"/>
        <v>6933.57</v>
      </c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>
        <f t="shared" si="4"/>
        <v>6933.57</v>
      </c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8"/>
    </row>
    <row r="75" spans="1:166" ht="24.2" customHeight="1" x14ac:dyDescent="0.2">
      <c r="A75" s="90" t="s">
        <v>93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1"/>
      <c r="AK75" s="39"/>
      <c r="AL75" s="40"/>
      <c r="AM75" s="40"/>
      <c r="AN75" s="40"/>
      <c r="AO75" s="40"/>
      <c r="AP75" s="40"/>
      <c r="AQ75" s="40" t="s">
        <v>108</v>
      </c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27">
        <v>10697</v>
      </c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>
        <v>10697</v>
      </c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>
        <v>8984.59</v>
      </c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>
        <f t="shared" si="2"/>
        <v>8984.59</v>
      </c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>
        <f t="shared" si="3"/>
        <v>1712.4099999999999</v>
      </c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>
        <f t="shared" si="4"/>
        <v>1712.4099999999999</v>
      </c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8"/>
    </row>
    <row r="76" spans="1:166" ht="24.2" customHeight="1" x14ac:dyDescent="0.2">
      <c r="A76" s="90" t="s">
        <v>85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1"/>
      <c r="AK76" s="39"/>
      <c r="AL76" s="40"/>
      <c r="AM76" s="40"/>
      <c r="AN76" s="40"/>
      <c r="AO76" s="40"/>
      <c r="AP76" s="40"/>
      <c r="AQ76" s="40" t="s">
        <v>109</v>
      </c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27">
        <v>118700</v>
      </c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>
        <v>118700</v>
      </c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>
        <v>114850</v>
      </c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>
        <f t="shared" si="2"/>
        <v>114850</v>
      </c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>
        <f t="shared" si="3"/>
        <v>3850</v>
      </c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>
        <f t="shared" si="4"/>
        <v>3850</v>
      </c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8"/>
    </row>
    <row r="77" spans="1:166" ht="24.2" customHeight="1" x14ac:dyDescent="0.2">
      <c r="A77" s="90" t="s">
        <v>85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1"/>
      <c r="AK77" s="39"/>
      <c r="AL77" s="40"/>
      <c r="AM77" s="40"/>
      <c r="AN77" s="40"/>
      <c r="AO77" s="40"/>
      <c r="AP77" s="40"/>
      <c r="AQ77" s="40" t="s">
        <v>110</v>
      </c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27">
        <v>117297.4</v>
      </c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>
        <v>117297.4</v>
      </c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>
        <v>117297.4</v>
      </c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>
        <f t="shared" si="2"/>
        <v>117297.4</v>
      </c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>
        <f t="shared" si="3"/>
        <v>0</v>
      </c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>
        <f t="shared" si="4"/>
        <v>0</v>
      </c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8"/>
    </row>
    <row r="78" spans="1:166" ht="12.75" x14ac:dyDescent="0.2">
      <c r="A78" s="90" t="s">
        <v>111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1"/>
      <c r="AK78" s="39"/>
      <c r="AL78" s="40"/>
      <c r="AM78" s="40"/>
      <c r="AN78" s="40"/>
      <c r="AO78" s="40"/>
      <c r="AP78" s="40"/>
      <c r="AQ78" s="40" t="s">
        <v>112</v>
      </c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27">
        <v>195000</v>
      </c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>
        <v>195000</v>
      </c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>
        <v>80000</v>
      </c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>
        <f t="shared" si="2"/>
        <v>80000</v>
      </c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>
        <f t="shared" si="3"/>
        <v>115000</v>
      </c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>
        <f t="shared" si="4"/>
        <v>115000</v>
      </c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8"/>
    </row>
    <row r="79" spans="1:166" ht="24.2" customHeight="1" x14ac:dyDescent="0.2">
      <c r="A79" s="90" t="s">
        <v>85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1"/>
      <c r="AK79" s="39"/>
      <c r="AL79" s="40"/>
      <c r="AM79" s="40"/>
      <c r="AN79" s="40"/>
      <c r="AO79" s="40"/>
      <c r="AP79" s="40"/>
      <c r="AQ79" s="40" t="s">
        <v>113</v>
      </c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27">
        <v>128000</v>
      </c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>
        <v>128000</v>
      </c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>
        <v>109994.18</v>
      </c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>
        <f t="shared" si="2"/>
        <v>109994.18</v>
      </c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>
        <f t="shared" si="3"/>
        <v>18005.820000000007</v>
      </c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>
        <f t="shared" si="4"/>
        <v>18005.820000000007</v>
      </c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8"/>
    </row>
    <row r="80" spans="1:166" ht="24.2" customHeight="1" x14ac:dyDescent="0.2">
      <c r="A80" s="90" t="s">
        <v>114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1"/>
      <c r="AK80" s="39"/>
      <c r="AL80" s="40"/>
      <c r="AM80" s="40"/>
      <c r="AN80" s="40"/>
      <c r="AO80" s="40"/>
      <c r="AP80" s="40"/>
      <c r="AQ80" s="40" t="s">
        <v>115</v>
      </c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27">
        <v>1000000</v>
      </c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>
        <v>1000000</v>
      </c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>
        <v>1000000</v>
      </c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>
        <f t="shared" si="2"/>
        <v>1000000</v>
      </c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>
        <f t="shared" si="3"/>
        <v>0</v>
      </c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>
        <f t="shared" si="4"/>
        <v>0</v>
      </c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8"/>
    </row>
    <row r="81" spans="1:166" ht="24.2" customHeight="1" x14ac:dyDescent="0.2">
      <c r="A81" s="90" t="s">
        <v>114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1"/>
      <c r="AK81" s="39"/>
      <c r="AL81" s="40"/>
      <c r="AM81" s="40"/>
      <c r="AN81" s="40"/>
      <c r="AO81" s="40"/>
      <c r="AP81" s="40"/>
      <c r="AQ81" s="40" t="s">
        <v>116</v>
      </c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27">
        <v>10000</v>
      </c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>
        <v>10000</v>
      </c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>
        <v>10000</v>
      </c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>
        <f t="shared" si="2"/>
        <v>10000</v>
      </c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>
        <f t="shared" si="3"/>
        <v>0</v>
      </c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>
        <f t="shared" si="4"/>
        <v>0</v>
      </c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8"/>
    </row>
    <row r="82" spans="1:166" ht="12.75" x14ac:dyDescent="0.2">
      <c r="A82" s="90" t="s">
        <v>87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1"/>
      <c r="AK82" s="39"/>
      <c r="AL82" s="40"/>
      <c r="AM82" s="40"/>
      <c r="AN82" s="40"/>
      <c r="AO82" s="40"/>
      <c r="AP82" s="40"/>
      <c r="AQ82" s="40" t="s">
        <v>117</v>
      </c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27">
        <v>21016.2</v>
      </c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>
        <v>21016.2</v>
      </c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>
        <f t="shared" si="2"/>
        <v>0</v>
      </c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>
        <f t="shared" si="3"/>
        <v>21016.2</v>
      </c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>
        <f t="shared" si="4"/>
        <v>21016.2</v>
      </c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8"/>
    </row>
    <row r="83" spans="1:166" ht="24.2" customHeight="1" x14ac:dyDescent="0.2">
      <c r="A83" s="90" t="s">
        <v>93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1"/>
      <c r="AK83" s="39"/>
      <c r="AL83" s="40"/>
      <c r="AM83" s="40"/>
      <c r="AN83" s="40"/>
      <c r="AO83" s="40"/>
      <c r="AP83" s="40"/>
      <c r="AQ83" s="40" t="s">
        <v>118</v>
      </c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27">
        <v>105000</v>
      </c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>
        <v>105000</v>
      </c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>
        <v>105000</v>
      </c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>
        <f t="shared" si="2"/>
        <v>105000</v>
      </c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>
        <f t="shared" si="3"/>
        <v>0</v>
      </c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>
        <f t="shared" si="4"/>
        <v>0</v>
      </c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8"/>
    </row>
    <row r="84" spans="1:166" ht="12.75" x14ac:dyDescent="0.2">
      <c r="A84" s="90" t="s">
        <v>83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1"/>
      <c r="AK84" s="39"/>
      <c r="AL84" s="40"/>
      <c r="AM84" s="40"/>
      <c r="AN84" s="40"/>
      <c r="AO84" s="40"/>
      <c r="AP84" s="40"/>
      <c r="AQ84" s="40" t="s">
        <v>119</v>
      </c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27">
        <v>546251.36</v>
      </c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>
        <v>546251.36</v>
      </c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>
        <v>410117.73</v>
      </c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>
        <f t="shared" si="2"/>
        <v>410117.73</v>
      </c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>
        <f t="shared" si="3"/>
        <v>136133.63</v>
      </c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>
        <f t="shared" si="4"/>
        <v>136133.63</v>
      </c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8"/>
    </row>
    <row r="85" spans="1:166" ht="12.75" x14ac:dyDescent="0.2">
      <c r="A85" s="90" t="s">
        <v>83</v>
      </c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1"/>
      <c r="AK85" s="39"/>
      <c r="AL85" s="40"/>
      <c r="AM85" s="40"/>
      <c r="AN85" s="40"/>
      <c r="AO85" s="40"/>
      <c r="AP85" s="40"/>
      <c r="AQ85" s="40" t="s">
        <v>120</v>
      </c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27">
        <v>7072.01</v>
      </c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>
        <v>7072.01</v>
      </c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>
        <v>3487.88</v>
      </c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>
        <f t="shared" si="2"/>
        <v>3487.88</v>
      </c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>
        <f t="shared" si="3"/>
        <v>3584.13</v>
      </c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>
        <f t="shared" si="4"/>
        <v>3584.13</v>
      </c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8"/>
    </row>
    <row r="86" spans="1:166" ht="24.2" customHeight="1" x14ac:dyDescent="0.2">
      <c r="A86" s="90" t="s">
        <v>121</v>
      </c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1"/>
      <c r="AK86" s="39"/>
      <c r="AL86" s="40"/>
      <c r="AM86" s="40"/>
      <c r="AN86" s="40"/>
      <c r="AO86" s="40"/>
      <c r="AP86" s="40"/>
      <c r="AQ86" s="40" t="s">
        <v>122</v>
      </c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27">
        <v>36000</v>
      </c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>
        <v>36000</v>
      </c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>
        <v>36000</v>
      </c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>
        <f t="shared" si="2"/>
        <v>36000</v>
      </c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>
        <f t="shared" si="3"/>
        <v>0</v>
      </c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>
        <f t="shared" si="4"/>
        <v>0</v>
      </c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8"/>
    </row>
    <row r="87" spans="1:166" ht="12.75" x14ac:dyDescent="0.2">
      <c r="A87" s="90" t="s">
        <v>111</v>
      </c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1"/>
      <c r="AK87" s="39"/>
      <c r="AL87" s="40"/>
      <c r="AM87" s="40"/>
      <c r="AN87" s="40"/>
      <c r="AO87" s="40"/>
      <c r="AP87" s="40"/>
      <c r="AQ87" s="40" t="s">
        <v>123</v>
      </c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27">
        <v>130000</v>
      </c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>
        <v>130000</v>
      </c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>
        <v>97500</v>
      </c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>
        <f t="shared" si="2"/>
        <v>97500</v>
      </c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>
        <f t="shared" si="3"/>
        <v>32500</v>
      </c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>
        <f t="shared" si="4"/>
        <v>32500</v>
      </c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8"/>
    </row>
    <row r="88" spans="1:166" ht="12.75" x14ac:dyDescent="0.2">
      <c r="A88" s="90" t="s">
        <v>87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1"/>
      <c r="AK88" s="39"/>
      <c r="AL88" s="40"/>
      <c r="AM88" s="40"/>
      <c r="AN88" s="40"/>
      <c r="AO88" s="40"/>
      <c r="AP88" s="40"/>
      <c r="AQ88" s="40" t="s">
        <v>124</v>
      </c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27">
        <v>207841.63</v>
      </c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>
        <v>207841.63</v>
      </c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>
        <v>153150</v>
      </c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>
        <f t="shared" si="2"/>
        <v>153150</v>
      </c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>
        <f t="shared" si="3"/>
        <v>54691.630000000005</v>
      </c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>
        <f t="shared" si="4"/>
        <v>54691.630000000005</v>
      </c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8"/>
    </row>
    <row r="89" spans="1:166" ht="12.75" x14ac:dyDescent="0.2">
      <c r="A89" s="90" t="s">
        <v>87</v>
      </c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1"/>
      <c r="AK89" s="39"/>
      <c r="AL89" s="40"/>
      <c r="AM89" s="40"/>
      <c r="AN89" s="40"/>
      <c r="AO89" s="40"/>
      <c r="AP89" s="40"/>
      <c r="AQ89" s="40" t="s">
        <v>125</v>
      </c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27">
        <v>360000</v>
      </c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>
        <v>360000</v>
      </c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>
        <v>39922.199999999997</v>
      </c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>
        <f t="shared" si="2"/>
        <v>39922.199999999997</v>
      </c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>
        <f t="shared" si="3"/>
        <v>320077.8</v>
      </c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>
        <f t="shared" si="4"/>
        <v>320077.8</v>
      </c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8"/>
    </row>
    <row r="90" spans="1:166" ht="12.75" x14ac:dyDescent="0.2">
      <c r="A90" s="90" t="s">
        <v>87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1"/>
      <c r="AK90" s="39"/>
      <c r="AL90" s="40"/>
      <c r="AM90" s="40"/>
      <c r="AN90" s="40"/>
      <c r="AO90" s="40"/>
      <c r="AP90" s="40"/>
      <c r="AQ90" s="40" t="s">
        <v>126</v>
      </c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27">
        <v>24000</v>
      </c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>
        <v>24000</v>
      </c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>
        <v>16000</v>
      </c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>
        <f t="shared" si="2"/>
        <v>16000</v>
      </c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>
        <f t="shared" si="3"/>
        <v>8000</v>
      </c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>
        <f t="shared" si="4"/>
        <v>8000</v>
      </c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8"/>
    </row>
    <row r="91" spans="1:166" ht="36.4" customHeight="1" x14ac:dyDescent="0.2">
      <c r="A91" s="90" t="s">
        <v>127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1"/>
      <c r="AK91" s="39"/>
      <c r="AL91" s="40"/>
      <c r="AM91" s="40"/>
      <c r="AN91" s="40"/>
      <c r="AO91" s="40"/>
      <c r="AP91" s="40"/>
      <c r="AQ91" s="40" t="s">
        <v>128</v>
      </c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27">
        <v>295000</v>
      </c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>
        <v>295000</v>
      </c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>
        <v>200000</v>
      </c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>
        <f t="shared" si="2"/>
        <v>200000</v>
      </c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>
        <f t="shared" si="3"/>
        <v>95000</v>
      </c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>
        <f t="shared" si="4"/>
        <v>95000</v>
      </c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8"/>
    </row>
    <row r="92" spans="1:166" ht="12.75" x14ac:dyDescent="0.2">
      <c r="A92" s="90" t="s">
        <v>96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1"/>
      <c r="AK92" s="39"/>
      <c r="AL92" s="40"/>
      <c r="AM92" s="40"/>
      <c r="AN92" s="40"/>
      <c r="AO92" s="40"/>
      <c r="AP92" s="40"/>
      <c r="AQ92" s="40" t="s">
        <v>129</v>
      </c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27">
        <v>16800</v>
      </c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>
        <v>16800</v>
      </c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>
        <f t="shared" si="2"/>
        <v>0</v>
      </c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>
        <f t="shared" si="3"/>
        <v>16800</v>
      </c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>
        <f t="shared" si="4"/>
        <v>16800</v>
      </c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8"/>
    </row>
    <row r="93" spans="1:166" ht="36.4" customHeight="1" x14ac:dyDescent="0.2">
      <c r="A93" s="90" t="s">
        <v>130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1"/>
      <c r="AK93" s="39"/>
      <c r="AL93" s="40"/>
      <c r="AM93" s="40"/>
      <c r="AN93" s="40"/>
      <c r="AO93" s="40"/>
      <c r="AP93" s="40"/>
      <c r="AQ93" s="40" t="s">
        <v>131</v>
      </c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27">
        <v>3491700</v>
      </c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>
        <v>3491700</v>
      </c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>
        <v>1745850</v>
      </c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>
        <f t="shared" si="2"/>
        <v>1745850</v>
      </c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>
        <f t="shared" si="3"/>
        <v>1745850</v>
      </c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>
        <f t="shared" si="4"/>
        <v>1745850</v>
      </c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8"/>
    </row>
    <row r="94" spans="1:166" ht="12.75" x14ac:dyDescent="0.2">
      <c r="A94" s="90" t="s">
        <v>87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1"/>
      <c r="AK94" s="39"/>
      <c r="AL94" s="40"/>
      <c r="AM94" s="40"/>
      <c r="AN94" s="40"/>
      <c r="AO94" s="40"/>
      <c r="AP94" s="40"/>
      <c r="AQ94" s="40" t="s">
        <v>132</v>
      </c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27">
        <v>9900</v>
      </c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>
        <v>9900</v>
      </c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>
        <v>9900</v>
      </c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>
        <f t="shared" si="2"/>
        <v>9900</v>
      </c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>
        <f t="shared" si="3"/>
        <v>0</v>
      </c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>
        <f t="shared" si="4"/>
        <v>0</v>
      </c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8"/>
    </row>
    <row r="95" spans="1:166" ht="36.4" customHeight="1" x14ac:dyDescent="0.2">
      <c r="A95" s="90" t="s">
        <v>130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1"/>
      <c r="AK95" s="39"/>
      <c r="AL95" s="40"/>
      <c r="AM95" s="40"/>
      <c r="AN95" s="40"/>
      <c r="AO95" s="40"/>
      <c r="AP95" s="40"/>
      <c r="AQ95" s="40" t="s">
        <v>133</v>
      </c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27">
        <v>40600</v>
      </c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>
        <v>40600</v>
      </c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>
        <v>40600</v>
      </c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>
        <f t="shared" si="2"/>
        <v>40600</v>
      </c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>
        <f t="shared" si="3"/>
        <v>0</v>
      </c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>
        <f t="shared" si="4"/>
        <v>0</v>
      </c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8"/>
    </row>
    <row r="96" spans="1:166" ht="36.4" customHeight="1" x14ac:dyDescent="0.2">
      <c r="A96" s="90" t="s">
        <v>130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1"/>
      <c r="AK96" s="39"/>
      <c r="AL96" s="40"/>
      <c r="AM96" s="40"/>
      <c r="AN96" s="40"/>
      <c r="AO96" s="40"/>
      <c r="AP96" s="40"/>
      <c r="AQ96" s="40" t="s">
        <v>134</v>
      </c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27">
        <v>486000</v>
      </c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>
        <v>486000</v>
      </c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>
        <v>486000</v>
      </c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>
        <f t="shared" si="2"/>
        <v>486000</v>
      </c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>
        <f t="shared" si="3"/>
        <v>0</v>
      </c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>
        <f t="shared" si="4"/>
        <v>0</v>
      </c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8"/>
    </row>
    <row r="97" spans="1:166" ht="24" customHeight="1" x14ac:dyDescent="0.2">
      <c r="A97" s="87" t="s">
        <v>135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8"/>
      <c r="AK97" s="16" t="s">
        <v>136</v>
      </c>
      <c r="AL97" s="17"/>
      <c r="AM97" s="17"/>
      <c r="AN97" s="17"/>
      <c r="AO97" s="17"/>
      <c r="AP97" s="17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11">
        <v>-70000</v>
      </c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>
        <v>-70000</v>
      </c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>
        <v>460187.99</v>
      </c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27">
        <f t="shared" si="2"/>
        <v>460187.99</v>
      </c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2"/>
    </row>
    <row r="98" spans="1:166" ht="24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</row>
    <row r="99" spans="1:166" ht="35.2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</row>
    <row r="100" spans="1:166" ht="35.2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</row>
    <row r="101" spans="1:166" ht="12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</row>
    <row r="102" spans="1:166" ht="8.2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</row>
    <row r="103" spans="1:166" ht="9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</row>
    <row r="104" spans="1:16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6" t="s">
        <v>137</v>
      </c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6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2" t="s">
        <v>138</v>
      </c>
    </row>
    <row r="105" spans="1:166" ht="12.75" customHeight="1" x14ac:dyDescent="0.2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/>
      <c r="DJ105" s="84"/>
      <c r="DK105" s="84"/>
      <c r="DL105" s="84"/>
      <c r="DM105" s="84"/>
      <c r="DN105" s="84"/>
      <c r="DO105" s="84"/>
      <c r="DP105" s="84"/>
      <c r="DQ105" s="84"/>
      <c r="DR105" s="84"/>
      <c r="DS105" s="84"/>
      <c r="DT105" s="84"/>
      <c r="DU105" s="84"/>
      <c r="DV105" s="84"/>
      <c r="DW105" s="84"/>
      <c r="DX105" s="84"/>
      <c r="DY105" s="84"/>
      <c r="DZ105" s="84"/>
      <c r="EA105" s="84"/>
      <c r="EB105" s="84"/>
      <c r="EC105" s="84"/>
      <c r="ED105" s="84"/>
      <c r="EE105" s="84"/>
      <c r="EF105" s="84"/>
      <c r="EG105" s="84"/>
      <c r="EH105" s="84"/>
      <c r="EI105" s="84"/>
      <c r="EJ105" s="84"/>
      <c r="EK105" s="84"/>
      <c r="EL105" s="84"/>
      <c r="EM105" s="84"/>
      <c r="EN105" s="84"/>
      <c r="EO105" s="84"/>
      <c r="EP105" s="84"/>
      <c r="EQ105" s="84"/>
      <c r="ER105" s="84"/>
      <c r="ES105" s="84"/>
      <c r="ET105" s="84"/>
      <c r="EU105" s="84"/>
      <c r="EV105" s="84"/>
      <c r="EW105" s="84"/>
      <c r="EX105" s="84"/>
      <c r="EY105" s="84"/>
      <c r="EZ105" s="84"/>
      <c r="FA105" s="84"/>
      <c r="FB105" s="84"/>
      <c r="FC105" s="84"/>
      <c r="FD105" s="84"/>
      <c r="FE105" s="84"/>
      <c r="FF105" s="84"/>
      <c r="FG105" s="84"/>
      <c r="FH105" s="84"/>
      <c r="FI105" s="84"/>
      <c r="FJ105" s="84"/>
    </row>
    <row r="106" spans="1:166" ht="11.25" customHeight="1" x14ac:dyDescent="0.2">
      <c r="A106" s="78" t="s">
        <v>19</v>
      </c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9"/>
      <c r="AP106" s="82" t="s">
        <v>20</v>
      </c>
      <c r="AQ106" s="78"/>
      <c r="AR106" s="78"/>
      <c r="AS106" s="78"/>
      <c r="AT106" s="78"/>
      <c r="AU106" s="79"/>
      <c r="AV106" s="82" t="s">
        <v>139</v>
      </c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9"/>
      <c r="BL106" s="82" t="s">
        <v>65</v>
      </c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  <c r="BX106" s="78"/>
      <c r="BY106" s="78"/>
      <c r="BZ106" s="78"/>
      <c r="CA106" s="78"/>
      <c r="CB106" s="78"/>
      <c r="CC106" s="78"/>
      <c r="CD106" s="78"/>
      <c r="CE106" s="79"/>
      <c r="CF106" s="69" t="s">
        <v>23</v>
      </c>
      <c r="CG106" s="70"/>
      <c r="CH106" s="70"/>
      <c r="CI106" s="70"/>
      <c r="CJ106" s="70"/>
      <c r="CK106" s="70"/>
      <c r="CL106" s="70"/>
      <c r="CM106" s="70"/>
      <c r="CN106" s="70"/>
      <c r="CO106" s="70"/>
      <c r="CP106" s="70"/>
      <c r="CQ106" s="70"/>
      <c r="CR106" s="70"/>
      <c r="CS106" s="70"/>
      <c r="CT106" s="70"/>
      <c r="CU106" s="70"/>
      <c r="CV106" s="70"/>
      <c r="CW106" s="70"/>
      <c r="CX106" s="70"/>
      <c r="CY106" s="70"/>
      <c r="CZ106" s="70"/>
      <c r="DA106" s="70"/>
      <c r="DB106" s="70"/>
      <c r="DC106" s="70"/>
      <c r="DD106" s="70"/>
      <c r="DE106" s="70"/>
      <c r="DF106" s="70"/>
      <c r="DG106" s="70"/>
      <c r="DH106" s="70"/>
      <c r="DI106" s="70"/>
      <c r="DJ106" s="70"/>
      <c r="DK106" s="70"/>
      <c r="DL106" s="70"/>
      <c r="DM106" s="70"/>
      <c r="DN106" s="70"/>
      <c r="DO106" s="70"/>
      <c r="DP106" s="70"/>
      <c r="DQ106" s="70"/>
      <c r="DR106" s="70"/>
      <c r="DS106" s="70"/>
      <c r="DT106" s="70"/>
      <c r="DU106" s="70"/>
      <c r="DV106" s="70"/>
      <c r="DW106" s="70"/>
      <c r="DX106" s="70"/>
      <c r="DY106" s="70"/>
      <c r="DZ106" s="70"/>
      <c r="EA106" s="70"/>
      <c r="EB106" s="70"/>
      <c r="EC106" s="70"/>
      <c r="ED106" s="70"/>
      <c r="EE106" s="70"/>
      <c r="EF106" s="70"/>
      <c r="EG106" s="70"/>
      <c r="EH106" s="70"/>
      <c r="EI106" s="70"/>
      <c r="EJ106" s="70"/>
      <c r="EK106" s="70"/>
      <c r="EL106" s="70"/>
      <c r="EM106" s="70"/>
      <c r="EN106" s="70"/>
      <c r="EO106" s="70"/>
      <c r="EP106" s="70"/>
      <c r="EQ106" s="70"/>
      <c r="ER106" s="70"/>
      <c r="ES106" s="71"/>
      <c r="ET106" s="82" t="s">
        <v>24</v>
      </c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85"/>
    </row>
    <row r="107" spans="1:166" ht="69.75" customHeight="1" x14ac:dyDescent="0.2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1"/>
      <c r="AP107" s="83"/>
      <c r="AQ107" s="80"/>
      <c r="AR107" s="80"/>
      <c r="AS107" s="80"/>
      <c r="AT107" s="80"/>
      <c r="AU107" s="81"/>
      <c r="AV107" s="83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1"/>
      <c r="BL107" s="83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81"/>
      <c r="CF107" s="70" t="s">
        <v>140</v>
      </c>
      <c r="CG107" s="70"/>
      <c r="CH107" s="70"/>
      <c r="CI107" s="70"/>
      <c r="CJ107" s="70"/>
      <c r="CK107" s="70"/>
      <c r="CL107" s="70"/>
      <c r="CM107" s="70"/>
      <c r="CN107" s="70"/>
      <c r="CO107" s="70"/>
      <c r="CP107" s="70"/>
      <c r="CQ107" s="70"/>
      <c r="CR107" s="70"/>
      <c r="CS107" s="70"/>
      <c r="CT107" s="70"/>
      <c r="CU107" s="70"/>
      <c r="CV107" s="71"/>
      <c r="CW107" s="69" t="s">
        <v>26</v>
      </c>
      <c r="CX107" s="70"/>
      <c r="CY107" s="70"/>
      <c r="CZ107" s="70"/>
      <c r="DA107" s="70"/>
      <c r="DB107" s="70"/>
      <c r="DC107" s="70"/>
      <c r="DD107" s="70"/>
      <c r="DE107" s="70"/>
      <c r="DF107" s="70"/>
      <c r="DG107" s="70"/>
      <c r="DH107" s="70"/>
      <c r="DI107" s="70"/>
      <c r="DJ107" s="70"/>
      <c r="DK107" s="70"/>
      <c r="DL107" s="70"/>
      <c r="DM107" s="71"/>
      <c r="DN107" s="69" t="s">
        <v>27</v>
      </c>
      <c r="DO107" s="70"/>
      <c r="DP107" s="70"/>
      <c r="DQ107" s="70"/>
      <c r="DR107" s="70"/>
      <c r="DS107" s="70"/>
      <c r="DT107" s="70"/>
      <c r="DU107" s="70"/>
      <c r="DV107" s="70"/>
      <c r="DW107" s="70"/>
      <c r="DX107" s="70"/>
      <c r="DY107" s="70"/>
      <c r="DZ107" s="70"/>
      <c r="EA107" s="70"/>
      <c r="EB107" s="70"/>
      <c r="EC107" s="70"/>
      <c r="ED107" s="71"/>
      <c r="EE107" s="69" t="s">
        <v>28</v>
      </c>
      <c r="EF107" s="70"/>
      <c r="EG107" s="70"/>
      <c r="EH107" s="70"/>
      <c r="EI107" s="70"/>
      <c r="EJ107" s="70"/>
      <c r="EK107" s="70"/>
      <c r="EL107" s="70"/>
      <c r="EM107" s="70"/>
      <c r="EN107" s="70"/>
      <c r="EO107" s="70"/>
      <c r="EP107" s="70"/>
      <c r="EQ107" s="70"/>
      <c r="ER107" s="70"/>
      <c r="ES107" s="71"/>
      <c r="ET107" s="83"/>
      <c r="EU107" s="80"/>
      <c r="EV107" s="80"/>
      <c r="EW107" s="80"/>
      <c r="EX107" s="80"/>
      <c r="EY107" s="80"/>
      <c r="EZ107" s="80"/>
      <c r="FA107" s="80"/>
      <c r="FB107" s="80"/>
      <c r="FC107" s="80"/>
      <c r="FD107" s="80"/>
      <c r="FE107" s="80"/>
      <c r="FF107" s="80"/>
      <c r="FG107" s="80"/>
      <c r="FH107" s="80"/>
      <c r="FI107" s="80"/>
      <c r="FJ107" s="86"/>
    </row>
    <row r="108" spans="1:166" ht="12" customHeight="1" x14ac:dyDescent="0.2">
      <c r="A108" s="75">
        <v>1</v>
      </c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6"/>
      <c r="AP108" s="72">
        <v>2</v>
      </c>
      <c r="AQ108" s="73"/>
      <c r="AR108" s="73"/>
      <c r="AS108" s="73"/>
      <c r="AT108" s="73"/>
      <c r="AU108" s="74"/>
      <c r="AV108" s="72">
        <v>3</v>
      </c>
      <c r="AW108" s="73"/>
      <c r="AX108" s="73"/>
      <c r="AY108" s="73"/>
      <c r="AZ108" s="73"/>
      <c r="BA108" s="73"/>
      <c r="BB108" s="73"/>
      <c r="BC108" s="73"/>
      <c r="BD108" s="73"/>
      <c r="BE108" s="58"/>
      <c r="BF108" s="58"/>
      <c r="BG108" s="58"/>
      <c r="BH108" s="58"/>
      <c r="BI108" s="58"/>
      <c r="BJ108" s="58"/>
      <c r="BK108" s="77"/>
      <c r="BL108" s="72">
        <v>4</v>
      </c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4"/>
      <c r="CF108" s="72">
        <v>5</v>
      </c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4"/>
      <c r="CW108" s="72">
        <v>6</v>
      </c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4"/>
      <c r="DN108" s="72">
        <v>7</v>
      </c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4"/>
      <c r="EE108" s="72">
        <v>8</v>
      </c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4"/>
      <c r="ET108" s="57">
        <v>9</v>
      </c>
      <c r="EU108" s="58"/>
      <c r="EV108" s="58"/>
      <c r="EW108" s="58"/>
      <c r="EX108" s="58"/>
      <c r="EY108" s="58"/>
      <c r="EZ108" s="58"/>
      <c r="FA108" s="58"/>
      <c r="FB108" s="58"/>
      <c r="FC108" s="58"/>
      <c r="FD108" s="58"/>
      <c r="FE108" s="58"/>
      <c r="FF108" s="58"/>
      <c r="FG108" s="58"/>
      <c r="FH108" s="58"/>
      <c r="FI108" s="58"/>
      <c r="FJ108" s="59"/>
    </row>
    <row r="109" spans="1:166" ht="37.5" customHeight="1" x14ac:dyDescent="0.2">
      <c r="A109" s="60" t="s">
        <v>141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1"/>
      <c r="AP109" s="62" t="s">
        <v>142</v>
      </c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4"/>
      <c r="BF109" s="65"/>
      <c r="BG109" s="65"/>
      <c r="BH109" s="65"/>
      <c r="BI109" s="65"/>
      <c r="BJ109" s="65"/>
      <c r="BK109" s="66"/>
      <c r="BL109" s="67">
        <v>70000</v>
      </c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>
        <v>-460187.99</v>
      </c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>
        <f t="shared" ref="EE109:EE123" si="5">CF109+CW109+DN109</f>
        <v>-460187.99</v>
      </c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>
        <f t="shared" ref="ET109:ET114" si="6">BL109-CF109-CW109-DN109</f>
        <v>530187.99</v>
      </c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8"/>
    </row>
    <row r="110" spans="1:166" ht="36.75" customHeight="1" x14ac:dyDescent="0.2">
      <c r="A110" s="54" t="s">
        <v>143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5"/>
      <c r="AP110" s="39" t="s">
        <v>144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1"/>
      <c r="BF110" s="33"/>
      <c r="BG110" s="33"/>
      <c r="BH110" s="33"/>
      <c r="BI110" s="33"/>
      <c r="BJ110" s="33"/>
      <c r="BK110" s="34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4">
        <f t="shared" si="5"/>
        <v>0</v>
      </c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6"/>
      <c r="ET110" s="24">
        <f t="shared" si="6"/>
        <v>0</v>
      </c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56"/>
    </row>
    <row r="111" spans="1:166" ht="17.25" customHeight="1" x14ac:dyDescent="0.2">
      <c r="A111" s="42" t="s">
        <v>145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3"/>
      <c r="AP111" s="44"/>
      <c r="AQ111" s="45"/>
      <c r="AR111" s="45"/>
      <c r="AS111" s="45"/>
      <c r="AT111" s="45"/>
      <c r="AU111" s="46"/>
      <c r="AV111" s="47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9"/>
      <c r="BL111" s="50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2"/>
      <c r="CF111" s="50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2"/>
      <c r="CW111" s="50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2"/>
      <c r="DN111" s="50"/>
      <c r="DO111" s="51"/>
      <c r="DP111" s="51"/>
      <c r="DQ111" s="51"/>
      <c r="DR111" s="51"/>
      <c r="DS111" s="51"/>
      <c r="DT111" s="51"/>
      <c r="DU111" s="51"/>
      <c r="DV111" s="51"/>
      <c r="DW111" s="51"/>
      <c r="DX111" s="51"/>
      <c r="DY111" s="51"/>
      <c r="DZ111" s="51"/>
      <c r="EA111" s="51"/>
      <c r="EB111" s="51"/>
      <c r="EC111" s="51"/>
      <c r="ED111" s="52"/>
      <c r="EE111" s="27">
        <f t="shared" si="5"/>
        <v>0</v>
      </c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>
        <f t="shared" si="6"/>
        <v>0</v>
      </c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8"/>
    </row>
    <row r="112" spans="1:166" ht="24" customHeight="1" x14ac:dyDescent="0.2">
      <c r="A112" s="54" t="s">
        <v>146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5"/>
      <c r="AP112" s="39" t="s">
        <v>147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1"/>
      <c r="BF112" s="33"/>
      <c r="BG112" s="33"/>
      <c r="BH112" s="33"/>
      <c r="BI112" s="33"/>
      <c r="BJ112" s="33"/>
      <c r="BK112" s="34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>
        <f t="shared" si="5"/>
        <v>0</v>
      </c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>
        <f t="shared" si="6"/>
        <v>0</v>
      </c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8"/>
    </row>
    <row r="113" spans="1:166" ht="17.25" customHeight="1" x14ac:dyDescent="0.2">
      <c r="A113" s="42" t="s">
        <v>145</v>
      </c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3"/>
      <c r="AP113" s="44"/>
      <c r="AQ113" s="45"/>
      <c r="AR113" s="45"/>
      <c r="AS113" s="45"/>
      <c r="AT113" s="45"/>
      <c r="AU113" s="46"/>
      <c r="AV113" s="47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9"/>
      <c r="BL113" s="50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2"/>
      <c r="CF113" s="50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2"/>
      <c r="CW113" s="50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2"/>
      <c r="DN113" s="50"/>
      <c r="DO113" s="51"/>
      <c r="DP113" s="51"/>
      <c r="DQ113" s="51"/>
      <c r="DR113" s="51"/>
      <c r="DS113" s="51"/>
      <c r="DT113" s="51"/>
      <c r="DU113" s="51"/>
      <c r="DV113" s="51"/>
      <c r="DW113" s="51"/>
      <c r="DX113" s="51"/>
      <c r="DY113" s="51"/>
      <c r="DZ113" s="51"/>
      <c r="EA113" s="51"/>
      <c r="EB113" s="51"/>
      <c r="EC113" s="51"/>
      <c r="ED113" s="52"/>
      <c r="EE113" s="27">
        <f t="shared" si="5"/>
        <v>0</v>
      </c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>
        <f t="shared" si="6"/>
        <v>0</v>
      </c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8"/>
    </row>
    <row r="114" spans="1:166" ht="31.5" customHeight="1" x14ac:dyDescent="0.2">
      <c r="A114" s="53" t="s">
        <v>148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9" t="s">
        <v>149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1"/>
      <c r="BF114" s="33"/>
      <c r="BG114" s="33"/>
      <c r="BH114" s="33"/>
      <c r="BI114" s="33"/>
      <c r="BJ114" s="33"/>
      <c r="BK114" s="34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>
        <f t="shared" si="5"/>
        <v>0</v>
      </c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>
        <f t="shared" si="6"/>
        <v>0</v>
      </c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8"/>
    </row>
    <row r="115" spans="1:166" ht="15" customHeight="1" x14ac:dyDescent="0.2">
      <c r="A115" s="30" t="s">
        <v>150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9" t="s">
        <v>151</v>
      </c>
      <c r="AQ115" s="40"/>
      <c r="AR115" s="40"/>
      <c r="AS115" s="40"/>
      <c r="AT115" s="40"/>
      <c r="AU115" s="40"/>
      <c r="AV115" s="17"/>
      <c r="AW115" s="17"/>
      <c r="AX115" s="17"/>
      <c r="AY115" s="17"/>
      <c r="AZ115" s="17"/>
      <c r="BA115" s="17"/>
      <c r="BB115" s="17"/>
      <c r="BC115" s="17"/>
      <c r="BD115" s="17"/>
      <c r="BE115" s="18"/>
      <c r="BF115" s="19"/>
      <c r="BG115" s="19"/>
      <c r="BH115" s="19"/>
      <c r="BI115" s="19"/>
      <c r="BJ115" s="19"/>
      <c r="BK115" s="20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>
        <f t="shared" si="5"/>
        <v>0</v>
      </c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8"/>
    </row>
    <row r="116" spans="1:166" ht="15" customHeight="1" x14ac:dyDescent="0.2">
      <c r="A116" s="30" t="s">
        <v>152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1"/>
      <c r="AP116" s="32" t="s">
        <v>153</v>
      </c>
      <c r="AQ116" s="33"/>
      <c r="AR116" s="33"/>
      <c r="AS116" s="33"/>
      <c r="AT116" s="33"/>
      <c r="AU116" s="34"/>
      <c r="AV116" s="35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7"/>
      <c r="BL116" s="24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6"/>
      <c r="CF116" s="24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6"/>
      <c r="CW116" s="24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6"/>
      <c r="DN116" s="24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6"/>
      <c r="EE116" s="27">
        <f t="shared" si="5"/>
        <v>0</v>
      </c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8"/>
    </row>
    <row r="117" spans="1:166" ht="31.5" customHeight="1" x14ac:dyDescent="0.2">
      <c r="A117" s="29" t="s">
        <v>154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38"/>
      <c r="AP117" s="39" t="s">
        <v>155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1"/>
      <c r="BF117" s="33"/>
      <c r="BG117" s="33"/>
      <c r="BH117" s="33"/>
      <c r="BI117" s="33"/>
      <c r="BJ117" s="33"/>
      <c r="BK117" s="34"/>
      <c r="BL117" s="27">
        <v>70000</v>
      </c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>
        <v>-460187.99</v>
      </c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>
        <f t="shared" si="5"/>
        <v>-460187.99</v>
      </c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8"/>
    </row>
    <row r="118" spans="1:166" ht="38.25" customHeight="1" x14ac:dyDescent="0.2">
      <c r="A118" s="29" t="s">
        <v>156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1"/>
      <c r="AP118" s="32" t="s">
        <v>157</v>
      </c>
      <c r="AQ118" s="33"/>
      <c r="AR118" s="33"/>
      <c r="AS118" s="33"/>
      <c r="AT118" s="33"/>
      <c r="AU118" s="34"/>
      <c r="AV118" s="35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7"/>
      <c r="BL118" s="24">
        <v>70000</v>
      </c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6"/>
      <c r="CF118" s="24">
        <v>-460187.99</v>
      </c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6"/>
      <c r="CW118" s="24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6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>
        <f t="shared" si="5"/>
        <v>-460187.99</v>
      </c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8"/>
    </row>
    <row r="119" spans="1:166" ht="36" customHeight="1" x14ac:dyDescent="0.2">
      <c r="A119" s="29" t="s">
        <v>158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1"/>
      <c r="AP119" s="39" t="s">
        <v>159</v>
      </c>
      <c r="AQ119" s="40"/>
      <c r="AR119" s="40"/>
      <c r="AS119" s="40"/>
      <c r="AT119" s="40"/>
      <c r="AU119" s="40"/>
      <c r="AV119" s="17"/>
      <c r="AW119" s="17"/>
      <c r="AX119" s="17"/>
      <c r="AY119" s="17"/>
      <c r="AZ119" s="17"/>
      <c r="BA119" s="17"/>
      <c r="BB119" s="17"/>
      <c r="BC119" s="17"/>
      <c r="BD119" s="17"/>
      <c r="BE119" s="18"/>
      <c r="BF119" s="19"/>
      <c r="BG119" s="19"/>
      <c r="BH119" s="19"/>
      <c r="BI119" s="19"/>
      <c r="BJ119" s="19"/>
      <c r="BK119" s="20"/>
      <c r="BL119" s="27">
        <v>-9124365.4600000009</v>
      </c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>
        <v>-6601924.2000000002</v>
      </c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>
        <f t="shared" si="5"/>
        <v>-6601924.2000000002</v>
      </c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8"/>
    </row>
    <row r="120" spans="1:166" ht="26.25" customHeight="1" x14ac:dyDescent="0.2">
      <c r="A120" s="29" t="s">
        <v>160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1"/>
      <c r="AP120" s="32" t="s">
        <v>161</v>
      </c>
      <c r="AQ120" s="33"/>
      <c r="AR120" s="33"/>
      <c r="AS120" s="33"/>
      <c r="AT120" s="33"/>
      <c r="AU120" s="34"/>
      <c r="AV120" s="35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7"/>
      <c r="BL120" s="24">
        <v>9194365.4600000009</v>
      </c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6"/>
      <c r="CF120" s="24">
        <v>6141736.21</v>
      </c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6"/>
      <c r="CW120" s="24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6"/>
      <c r="DN120" s="24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6"/>
      <c r="EE120" s="27">
        <f t="shared" si="5"/>
        <v>6141736.21</v>
      </c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8"/>
    </row>
    <row r="121" spans="1:166" ht="27.75" customHeight="1" x14ac:dyDescent="0.2">
      <c r="A121" s="29" t="s">
        <v>162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38"/>
      <c r="AP121" s="39" t="s">
        <v>163</v>
      </c>
      <c r="AQ121" s="40"/>
      <c r="AR121" s="40"/>
      <c r="AS121" s="40"/>
      <c r="AT121" s="40"/>
      <c r="AU121" s="40"/>
      <c r="AV121" s="17"/>
      <c r="AW121" s="17"/>
      <c r="AX121" s="17"/>
      <c r="AY121" s="17"/>
      <c r="AZ121" s="17"/>
      <c r="BA121" s="17"/>
      <c r="BB121" s="17"/>
      <c r="BC121" s="17"/>
      <c r="BD121" s="17"/>
      <c r="BE121" s="18"/>
      <c r="BF121" s="19"/>
      <c r="BG121" s="19"/>
      <c r="BH121" s="19"/>
      <c r="BI121" s="19"/>
      <c r="BJ121" s="19"/>
      <c r="BK121" s="20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4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6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>
        <f t="shared" si="5"/>
        <v>0</v>
      </c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8"/>
    </row>
    <row r="122" spans="1:166" ht="24" customHeight="1" x14ac:dyDescent="0.2">
      <c r="A122" s="29" t="s">
        <v>164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1"/>
      <c r="AP122" s="32" t="s">
        <v>165</v>
      </c>
      <c r="AQ122" s="33"/>
      <c r="AR122" s="33"/>
      <c r="AS122" s="33"/>
      <c r="AT122" s="33"/>
      <c r="AU122" s="34"/>
      <c r="AV122" s="35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7"/>
      <c r="BL122" s="24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6"/>
      <c r="CF122" s="24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6"/>
      <c r="CW122" s="24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6"/>
      <c r="DN122" s="24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6"/>
      <c r="EE122" s="27">
        <f t="shared" si="5"/>
        <v>0</v>
      </c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8"/>
    </row>
    <row r="123" spans="1:166" ht="25.5" customHeight="1" x14ac:dyDescent="0.2">
      <c r="A123" s="13" t="s">
        <v>166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5"/>
      <c r="AP123" s="16" t="s">
        <v>167</v>
      </c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8"/>
      <c r="BF123" s="19"/>
      <c r="BG123" s="19"/>
      <c r="BH123" s="19"/>
      <c r="BI123" s="19"/>
      <c r="BJ123" s="19"/>
      <c r="BK123" s="20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21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3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>
        <f t="shared" si="5"/>
        <v>0</v>
      </c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2"/>
    </row>
    <row r="124" spans="1:166" ht="11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  <row r="125" spans="1:166" ht="11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66" ht="11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66" ht="11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66" ht="11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66" ht="11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66" ht="7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66" ht="11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66" ht="11.25" customHeight="1" x14ac:dyDescent="0.2">
      <c r="A132" s="2"/>
      <c r="B132" s="2"/>
      <c r="C132" s="2"/>
      <c r="D132" s="7"/>
      <c r="E132" s="7"/>
      <c r="F132" s="1"/>
      <c r="G132" s="1"/>
      <c r="H132" s="1"/>
      <c r="I132" s="1"/>
      <c r="J132" s="1"/>
      <c r="K132" s="1"/>
      <c r="L132" s="1"/>
      <c r="M132" s="1"/>
    </row>
    <row r="133" spans="1:166" ht="9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1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9"/>
      <c r="CY133" s="9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</row>
  </sheetData>
  <mergeCells count="898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5:FJ35"/>
    <mergeCell ref="BU47:CG48"/>
    <mergeCell ref="CH47:EJ47"/>
    <mergeCell ref="EK47:FJ47"/>
    <mergeCell ref="CH48:CW48"/>
    <mergeCell ref="CX48:DJ48"/>
    <mergeCell ref="DK48:DW48"/>
    <mergeCell ref="DX48:EJ48"/>
    <mergeCell ref="EK48:EW48"/>
    <mergeCell ref="A46:FJ4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CH49:CW49"/>
    <mergeCell ref="CX49:DJ49"/>
    <mergeCell ref="DK49:DW49"/>
    <mergeCell ref="DX49:EJ49"/>
    <mergeCell ref="EK49:EW49"/>
    <mergeCell ref="EX49:FJ49"/>
    <mergeCell ref="A47:AJ48"/>
    <mergeCell ref="AK47:AP48"/>
    <mergeCell ref="AQ47:BB48"/>
    <mergeCell ref="BC47:BT48"/>
    <mergeCell ref="EX48:FJ48"/>
    <mergeCell ref="A49:AJ49"/>
    <mergeCell ref="AK49:AP49"/>
    <mergeCell ref="AQ49:BB49"/>
    <mergeCell ref="BC49:BT49"/>
    <mergeCell ref="BU49:CG49"/>
    <mergeCell ref="DX50:EJ50"/>
    <mergeCell ref="EK50:EW50"/>
    <mergeCell ref="EX50:FJ50"/>
    <mergeCell ref="EK51:EW51"/>
    <mergeCell ref="EX51:FJ51"/>
    <mergeCell ref="DX51:EJ51"/>
    <mergeCell ref="A50:AJ50"/>
    <mergeCell ref="AK50:AP50"/>
    <mergeCell ref="AQ50:BB50"/>
    <mergeCell ref="BC50:BT50"/>
    <mergeCell ref="BU50:CG50"/>
    <mergeCell ref="CH50:CW50"/>
    <mergeCell ref="A51:AJ51"/>
    <mergeCell ref="AK51:AP51"/>
    <mergeCell ref="AQ51:BB51"/>
    <mergeCell ref="BC51:BT51"/>
    <mergeCell ref="BU51:CG51"/>
    <mergeCell ref="DK51:DW51"/>
    <mergeCell ref="CH51:CW51"/>
    <mergeCell ref="CX51:DJ51"/>
    <mergeCell ref="CX50:DJ50"/>
    <mergeCell ref="DK50:DW50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EK52:EW52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EK84:EW84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EK86:EW86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EK88:EW88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EK90:EW90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EK92:EW92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EK94:EW94"/>
    <mergeCell ref="EX96:FJ96"/>
    <mergeCell ref="BU96:CG96"/>
    <mergeCell ref="CH96:CW96"/>
    <mergeCell ref="CX96:DJ96"/>
    <mergeCell ref="DK96:DW96"/>
    <mergeCell ref="DX97:EJ97"/>
    <mergeCell ref="DK97:DW97"/>
    <mergeCell ref="A96:AJ96"/>
    <mergeCell ref="AK96:AP96"/>
    <mergeCell ref="AQ96:BB96"/>
    <mergeCell ref="BC96:BT96"/>
    <mergeCell ref="DX96:EJ96"/>
    <mergeCell ref="EK96:EW96"/>
    <mergeCell ref="A105:FJ105"/>
    <mergeCell ref="CF106:ES106"/>
    <mergeCell ref="ET106:FJ107"/>
    <mergeCell ref="CF107:CV107"/>
    <mergeCell ref="CW107:DM107"/>
    <mergeCell ref="DN107:ED107"/>
    <mergeCell ref="A97:AJ97"/>
    <mergeCell ref="AK97:AP97"/>
    <mergeCell ref="AQ97:BB97"/>
    <mergeCell ref="BC97:BT97"/>
    <mergeCell ref="EK97:EW97"/>
    <mergeCell ref="EX97:FJ97"/>
    <mergeCell ref="BU97:CG97"/>
    <mergeCell ref="CH97:CW97"/>
    <mergeCell ref="CX97:DJ97"/>
    <mergeCell ref="EE107:ES107"/>
    <mergeCell ref="CF108:CV108"/>
    <mergeCell ref="CW108:DM108"/>
    <mergeCell ref="DN108:ED108"/>
    <mergeCell ref="EE108:ES108"/>
    <mergeCell ref="A108:AO108"/>
    <mergeCell ref="AP108:AU108"/>
    <mergeCell ref="AV108:BK108"/>
    <mergeCell ref="BL108:CE108"/>
    <mergeCell ref="A106:AO107"/>
    <mergeCell ref="AP106:AU107"/>
    <mergeCell ref="AV106:BK107"/>
    <mergeCell ref="BL106:CE107"/>
    <mergeCell ref="ET108:FJ108"/>
    <mergeCell ref="A109:AO109"/>
    <mergeCell ref="AP109:AU109"/>
    <mergeCell ref="AV109:BK109"/>
    <mergeCell ref="BL109:CE109"/>
    <mergeCell ref="CF109:CV109"/>
    <mergeCell ref="CW109:DM109"/>
    <mergeCell ref="DN109:ED109"/>
    <mergeCell ref="EE109:ES109"/>
    <mergeCell ref="ET109:FJ109"/>
    <mergeCell ref="EE110:ES110"/>
    <mergeCell ref="ET110:FJ110"/>
    <mergeCell ref="ET111:FJ111"/>
    <mergeCell ref="CF111:CV111"/>
    <mergeCell ref="CW111:DM111"/>
    <mergeCell ref="DN111:ED111"/>
    <mergeCell ref="EE111:ES111"/>
    <mergeCell ref="A110:AO110"/>
    <mergeCell ref="AP110:AU110"/>
    <mergeCell ref="AV110:BK110"/>
    <mergeCell ref="BL110:CE110"/>
    <mergeCell ref="CF110:CV110"/>
    <mergeCell ref="CW110:DM110"/>
    <mergeCell ref="A111:AO111"/>
    <mergeCell ref="AP111:AU111"/>
    <mergeCell ref="AV111:BK111"/>
    <mergeCell ref="BL111:CE111"/>
    <mergeCell ref="A112:AO112"/>
    <mergeCell ref="AP112:AU112"/>
    <mergeCell ref="AV112:BK112"/>
    <mergeCell ref="BL112:CE112"/>
    <mergeCell ref="DN110:ED110"/>
    <mergeCell ref="CW112:DM112"/>
    <mergeCell ref="DN112:ED112"/>
    <mergeCell ref="EE112:ES112"/>
    <mergeCell ref="ET112:FJ112"/>
    <mergeCell ref="ET113:FJ113"/>
    <mergeCell ref="CF113:CV113"/>
    <mergeCell ref="CW113:DM113"/>
    <mergeCell ref="DN113:ED113"/>
    <mergeCell ref="EE113:ES113"/>
    <mergeCell ref="A113:AO113"/>
    <mergeCell ref="AP113:AU113"/>
    <mergeCell ref="AV113:BK113"/>
    <mergeCell ref="BL113:CE113"/>
    <mergeCell ref="A114:AO114"/>
    <mergeCell ref="AP114:AU114"/>
    <mergeCell ref="AV114:BK114"/>
    <mergeCell ref="BL114:CE114"/>
    <mergeCell ref="CF112:CV112"/>
    <mergeCell ref="EE115:ES115"/>
    <mergeCell ref="ET115:FJ115"/>
    <mergeCell ref="ET116:FJ116"/>
    <mergeCell ref="A116:AO116"/>
    <mergeCell ref="AP116:AU116"/>
    <mergeCell ref="AV116:BK116"/>
    <mergeCell ref="BL116:CE116"/>
    <mergeCell ref="CF116:CV116"/>
    <mergeCell ref="CF114:CV114"/>
    <mergeCell ref="CW114:DM114"/>
    <mergeCell ref="DN114:ED114"/>
    <mergeCell ref="EE114:ES114"/>
    <mergeCell ref="ET114:FJ114"/>
    <mergeCell ref="A115:AO115"/>
    <mergeCell ref="AP115:AU115"/>
    <mergeCell ref="AV115:BK115"/>
    <mergeCell ref="BL115:CE115"/>
    <mergeCell ref="CF115:CV115"/>
    <mergeCell ref="A117:AO117"/>
    <mergeCell ref="AP117:AU117"/>
    <mergeCell ref="AV117:BK117"/>
    <mergeCell ref="BL117:CE117"/>
    <mergeCell ref="CF117:CV117"/>
    <mergeCell ref="CW117:DM117"/>
    <mergeCell ref="DN117:ED117"/>
    <mergeCell ref="CW115:DM115"/>
    <mergeCell ref="DN115:ED115"/>
    <mergeCell ref="EE117:ES117"/>
    <mergeCell ref="ET117:FJ117"/>
    <mergeCell ref="CF118:CV118"/>
    <mergeCell ref="CW118:DM118"/>
    <mergeCell ref="DN118:ED118"/>
    <mergeCell ref="EE118:ES118"/>
    <mergeCell ref="CW116:DM116"/>
    <mergeCell ref="DN116:ED116"/>
    <mergeCell ref="EE116:ES116"/>
    <mergeCell ref="CW119:DM119"/>
    <mergeCell ref="DN119:ED119"/>
    <mergeCell ref="EE119:ES119"/>
    <mergeCell ref="ET119:FJ119"/>
    <mergeCell ref="CF120:CV120"/>
    <mergeCell ref="CW120:DM120"/>
    <mergeCell ref="DN120:ED120"/>
    <mergeCell ref="EE120:ES120"/>
    <mergeCell ref="A118:AO118"/>
    <mergeCell ref="AP118:AU118"/>
    <mergeCell ref="AV118:BK118"/>
    <mergeCell ref="BL118:CE118"/>
    <mergeCell ref="ET118:FJ118"/>
    <mergeCell ref="A119:AO119"/>
    <mergeCell ref="AP119:AU119"/>
    <mergeCell ref="AV119:BK119"/>
    <mergeCell ref="BL119:CE119"/>
    <mergeCell ref="CF119:CV119"/>
    <mergeCell ref="ET121:FJ121"/>
    <mergeCell ref="A122:AO122"/>
    <mergeCell ref="AP122:AU122"/>
    <mergeCell ref="AV122:BK122"/>
    <mergeCell ref="BL122:CE122"/>
    <mergeCell ref="ET122:FJ122"/>
    <mergeCell ref="CF122:CV122"/>
    <mergeCell ref="A120:AO120"/>
    <mergeCell ref="AP120:AU120"/>
    <mergeCell ref="AV120:BK120"/>
    <mergeCell ref="BL120:CE120"/>
    <mergeCell ref="ET120:FJ120"/>
    <mergeCell ref="A121:AO121"/>
    <mergeCell ref="AP121:AU121"/>
    <mergeCell ref="AV121:BK121"/>
    <mergeCell ref="BL121:CE121"/>
    <mergeCell ref="CF121:CV121"/>
    <mergeCell ref="CW122:DM122"/>
    <mergeCell ref="DN122:ED122"/>
    <mergeCell ref="EE122:ES122"/>
    <mergeCell ref="CW123:DM123"/>
    <mergeCell ref="DN123:ED123"/>
    <mergeCell ref="EE123:ES123"/>
    <mergeCell ref="CW121:DM121"/>
    <mergeCell ref="DN121:ED121"/>
    <mergeCell ref="EE121:ES121"/>
    <mergeCell ref="ET123:FJ123"/>
    <mergeCell ref="A123:AO123"/>
    <mergeCell ref="AP123:AU123"/>
    <mergeCell ref="AV123:BK123"/>
    <mergeCell ref="BL123:CE123"/>
    <mergeCell ref="CF123:CV123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azna-fbp-fo</dc:creator>
  <dc:description>POI HSSF rep:2.55.0.95</dc:description>
  <cp:lastModifiedBy>azna-fbp-fo</cp:lastModifiedBy>
  <dcterms:created xsi:type="dcterms:W3CDTF">2023-10-06T08:52:53Z</dcterms:created>
  <dcterms:modified xsi:type="dcterms:W3CDTF">2023-10-06T11:23:27Z</dcterms:modified>
</cp:coreProperties>
</file>